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3040" windowHeight="7764" activeTab="0"/>
  </bookViews>
  <sheets>
    <sheet name="Tarnów" sheetId="1" r:id="rId1"/>
  </sheets>
  <definedNames>
    <definedName name="_xlfn._FV" hidden="1">#NAME?</definedName>
    <definedName name="_xlfn.IFNA" hidden="1">#NAME?</definedName>
    <definedName name="_xlnm.Print_Area" localSheetId="0">'Tarnów'!$A$1:$P$92</definedName>
  </definedNames>
  <calcPr fullCalcOnLoad="1"/>
</workbook>
</file>

<file path=xl/sharedStrings.xml><?xml version="1.0" encoding="utf-8"?>
<sst xmlns="http://schemas.openxmlformats.org/spreadsheetml/2006/main" count="74" uniqueCount="74">
  <si>
    <t>33-100 Tarnów</t>
  </si>
  <si>
    <t>ul. Św. Trójcy 3</t>
  </si>
  <si>
    <t>tel. 14 620 28 10</t>
  </si>
  <si>
    <t>tel. 14 620 28 11</t>
  </si>
  <si>
    <t>Szt.</t>
  </si>
  <si>
    <t>Nazwa</t>
  </si>
  <si>
    <t>Multigloss</t>
  </si>
  <si>
    <t>Smoked Brown</t>
  </si>
  <si>
    <t>Smoked Grey</t>
  </si>
  <si>
    <t>WartośC</t>
  </si>
  <si>
    <t>Liczba</t>
  </si>
  <si>
    <t>E2</t>
  </si>
  <si>
    <t>E4</t>
  </si>
  <si>
    <t>E1</t>
  </si>
  <si>
    <t>E3</t>
  </si>
  <si>
    <t>NR ZAMÓWIENIA:</t>
  </si>
  <si>
    <t>DATA ZAMOWIENIA:</t>
  </si>
  <si>
    <t>SPOSÓB ZAPŁATY:</t>
  </si>
  <si>
    <t>Pobranie u kierowcy</t>
  </si>
  <si>
    <t>Przelew</t>
  </si>
  <si>
    <t>Przedpłata</t>
  </si>
  <si>
    <t>KONTAKT:</t>
  </si>
  <si>
    <t>ZAMAWIAJĄCY:</t>
  </si>
  <si>
    <t>Panel Elewcyjny HORNVAL</t>
  </si>
  <si>
    <t>Stalowy</t>
  </si>
  <si>
    <r>
      <t xml:space="preserve">Aluminiowy </t>
    </r>
    <r>
      <rPr>
        <b/>
        <sz val="10"/>
        <rFont val="Arial CE"/>
        <family val="0"/>
      </rPr>
      <t>(</t>
    </r>
    <r>
      <rPr>
        <b/>
        <i/>
        <sz val="10"/>
        <rFont val="Arial CE"/>
        <family val="0"/>
      </rPr>
      <t>embosowany</t>
    </r>
    <r>
      <rPr>
        <b/>
        <sz val="10"/>
        <rFont val="Arial CE"/>
        <family val="0"/>
      </rPr>
      <t>)</t>
    </r>
  </si>
  <si>
    <t>Kolory                                    RAL</t>
  </si>
  <si>
    <t>Kolory                                  Drewno-podobne</t>
  </si>
  <si>
    <t>Kolor</t>
  </si>
  <si>
    <t>Grafit</t>
  </si>
  <si>
    <t>Brąz</t>
  </si>
  <si>
    <t>Dąb</t>
  </si>
  <si>
    <t>8017 mat</t>
  </si>
  <si>
    <t>7016 mat</t>
  </si>
  <si>
    <t>9005 mat</t>
  </si>
  <si>
    <t>8017 połysk</t>
  </si>
  <si>
    <t>7016 połysk</t>
  </si>
  <si>
    <t>9010 połysk</t>
  </si>
  <si>
    <t>Brzoza</t>
  </si>
  <si>
    <t>Ciemny Dąb</t>
  </si>
  <si>
    <t>Złoty Dąb</t>
  </si>
  <si>
    <t>Winchester Ciemny</t>
  </si>
  <si>
    <t>SIEDZIBA:</t>
  </si>
  <si>
    <t>Biuro Obsługi Sprzedaży</t>
  </si>
  <si>
    <t>Listwa typu "J" [2m](szt)</t>
  </si>
  <si>
    <t>Maskownica [2m] (szt)</t>
  </si>
  <si>
    <t>Narożnik zewnętrzny [2m](szt)</t>
  </si>
  <si>
    <t>Narożnik wewnętzrny [2m](szt)</t>
  </si>
  <si>
    <t>Narożnik bezwkrętowy zew  [2m](szt)</t>
  </si>
  <si>
    <t>Narożnik bezwkrętowy wew [2m](szt)</t>
  </si>
  <si>
    <t>Listwa startowa [2m](szt) *</t>
  </si>
  <si>
    <t>Profil montażowy [2m](szt) *</t>
  </si>
  <si>
    <t xml:space="preserve">
* Listwa startowa oraz profil montażowy 
  występują tylko w wersji stalowej.
* po zamontowaniu listwa startowa i profil montażowy
  są całkowicie niewidoczne i mogą być produkowane
  w innym kolorze niż zamawiane panele
  </t>
  </si>
  <si>
    <t>Ilość opakowań</t>
  </si>
  <si>
    <t>Długość Paneli  [mm]</t>
  </si>
  <si>
    <t>Panele  elewacyjne 
zamówienie tylko na pełne opakowania
1 opakowanie to 20 szt panela
długości paneli:  2000, 2500, 3000 mm</t>
  </si>
  <si>
    <t>Akcesoria - tylko długość: 2 m</t>
  </si>
  <si>
    <r>
      <t>Σ</t>
    </r>
    <r>
      <rPr>
        <b/>
        <sz val="10"/>
        <rFont val="Arial CE"/>
        <family val="2"/>
      </rPr>
      <t xml:space="preserve"> [m2 całk.]:</t>
    </r>
  </si>
  <si>
    <r>
      <t>Σ</t>
    </r>
    <r>
      <rPr>
        <b/>
        <sz val="10"/>
        <rFont val="Arial CE"/>
        <family val="2"/>
      </rPr>
      <t xml:space="preserve"> [mb]:</t>
    </r>
  </si>
  <si>
    <t xml:space="preserve">Proponowany termin realizacji: </t>
  </si>
  <si>
    <t>Transport Blachodach</t>
  </si>
  <si>
    <t>Odbiór własny</t>
  </si>
  <si>
    <t>SPOSÓB DOSTAWY:</t>
  </si>
  <si>
    <t>Miejsce dostawy (adres, osoba do kontaktu, telefon):</t>
  </si>
  <si>
    <t>Dodatkowe ustalenia, uwagi:</t>
  </si>
  <si>
    <t>Data, pieczęć i czytelny podpis</t>
  </si>
  <si>
    <t>zamawiającego:</t>
  </si>
  <si>
    <t>Przyjął zamówienie (wypełnia BLACHODACH):</t>
  </si>
  <si>
    <t>Nr zamówienia (wypełnia BLACHODACH):</t>
  </si>
  <si>
    <t>Wyrażam zgodę na przetwarzanie moich danych osobowych  przez Blachodach S.J, ul. Św Trójcy 3, 33-100 Tarnów w celach związanych z realizacją powyższego zamówienia</t>
  </si>
  <si>
    <t xml:space="preserve">Złożenie zamówienia oznacza akceptację Ogólnych Warunków Sprzedaży </t>
  </si>
  <si>
    <t xml:space="preserve">(dostępne na stronie https://blachodach.pl/user_files/files/OWS.pdf ) </t>
  </si>
  <si>
    <t>www.blachodach.pl</t>
  </si>
  <si>
    <t>Jesion Ciemny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</si>
</sst>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0.0000"/>
    <numFmt numFmtId="168" formatCode="#,##0.0000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</numFmts>
  <fonts count="4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3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b/>
      <sz val="14"/>
      <name val="Arial CE"/>
      <family val="2"/>
    </font>
    <font>
      <b/>
      <u val="single"/>
      <sz val="10"/>
      <color indexed="30"/>
      <name val="Arial CE"/>
      <family val="0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49" fontId="2" fillId="0" borderId="18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49" fontId="0" fillId="0" borderId="14" xfId="0" applyNumberFormat="1" applyBorder="1" applyAlignment="1" applyProtection="1">
      <alignment horizontal="left"/>
      <protection/>
    </xf>
    <xf numFmtId="49" fontId="0" fillId="0" borderId="14" xfId="0" applyNumberForma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left"/>
      <protection/>
    </xf>
    <xf numFmtId="49" fontId="0" fillId="0" borderId="26" xfId="0" applyNumberFormat="1" applyFill="1" applyBorder="1" applyAlignment="1" applyProtection="1">
      <alignment/>
      <protection/>
    </xf>
    <xf numFmtId="49" fontId="0" fillId="0" borderId="27" xfId="0" applyNumberFormat="1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32" xfId="0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33" borderId="2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9" fillId="0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9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37" xfId="0" applyFont="1" applyFill="1" applyBorder="1" applyAlignment="1" applyProtection="1">
      <alignment horizontal="left" vertical="center"/>
      <protection/>
    </xf>
    <xf numFmtId="0" fontId="9" fillId="0" borderId="38" xfId="0" applyFont="1" applyFill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/>
    </xf>
    <xf numFmtId="0" fontId="2" fillId="0" borderId="4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0" fillId="35" borderId="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42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9" fillId="0" borderId="21" xfId="0" applyFont="1" applyBorder="1" applyAlignment="1">
      <alignment horizontal="left" vertical="center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1" fontId="4" fillId="0" borderId="10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10" fillId="0" borderId="10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2" fillId="0" borderId="2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45" xfId="0" applyFont="1" applyBorder="1" applyAlignment="1">
      <alignment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5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166" fontId="4" fillId="0" borderId="17" xfId="0" applyNumberFormat="1" applyFont="1" applyBorder="1" applyAlignment="1" applyProtection="1">
      <alignment horizontal="center" vertical="center"/>
      <protection locked="0"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6" fontId="4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left" vertical="top"/>
      <protection/>
    </xf>
    <xf numFmtId="0" fontId="9" fillId="0" borderId="16" xfId="0" applyFont="1" applyFill="1" applyBorder="1" applyAlignment="1" applyProtection="1">
      <alignment horizontal="left" vertical="top"/>
      <protection/>
    </xf>
    <xf numFmtId="0" fontId="9" fillId="0" borderId="30" xfId="0" applyFont="1" applyFill="1" applyBorder="1" applyAlignment="1" applyProtection="1">
      <alignment horizontal="left" vertical="top"/>
      <protection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0" xfId="44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left"/>
      <protection/>
    </xf>
    <xf numFmtId="166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24" xfId="0" applyNumberFormat="1" applyFont="1" applyBorder="1" applyAlignment="1" applyProtection="1">
      <alignment horizontal="center" vertical="center"/>
      <protection locked="0"/>
    </xf>
    <xf numFmtId="0" fontId="11" fillId="34" borderId="25" xfId="0" applyFont="1" applyFill="1" applyBorder="1" applyAlignment="1" applyProtection="1">
      <alignment horizontal="center" vertical="center" wrapText="1"/>
      <protection/>
    </xf>
    <xf numFmtId="0" fontId="11" fillId="34" borderId="26" xfId="0" applyFont="1" applyFill="1" applyBorder="1" applyAlignment="1" applyProtection="1">
      <alignment horizontal="center" vertical="center" wrapText="1"/>
      <protection/>
    </xf>
    <xf numFmtId="0" fontId="11" fillId="34" borderId="2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52" xfId="0" applyFont="1" applyFill="1" applyBorder="1" applyAlignment="1" applyProtection="1">
      <alignment horizontal="center" vertical="center" wrapText="1"/>
      <protection/>
    </xf>
    <xf numFmtId="0" fontId="11" fillId="34" borderId="53" xfId="0" applyFont="1" applyFill="1" applyBorder="1" applyAlignment="1" applyProtection="1">
      <alignment horizontal="center" vertical="center" wrapText="1"/>
      <protection/>
    </xf>
    <xf numFmtId="0" fontId="11" fillId="34" borderId="54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 applyProtection="1">
      <alignment horizontal="center" vertical="center" wrapText="1"/>
      <protection/>
    </xf>
    <xf numFmtId="0" fontId="11" fillId="34" borderId="21" xfId="0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Border="1" applyAlignment="1" applyProtection="1">
      <alignment horizontal="center" vertical="center"/>
      <protection hidden="1"/>
    </xf>
    <xf numFmtId="0" fontId="8" fillId="0" borderId="11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49" fontId="0" fillId="0" borderId="55" xfId="0" applyNumberFormat="1" applyBorder="1" applyAlignment="1" applyProtection="1">
      <alignment horizontal="center" vertical="center"/>
      <protection locked="0"/>
    </xf>
    <xf numFmtId="0" fontId="0" fillId="0" borderId="49" xfId="0" applyBorder="1" applyAlignment="1">
      <alignment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0" fillId="33" borderId="30" xfId="0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0" borderId="33" xfId="0" applyBorder="1" applyAlignment="1">
      <alignment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49" fontId="2" fillId="0" borderId="34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57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" fillId="0" borderId="50" xfId="0" applyFont="1" applyBorder="1" applyAlignment="1" applyProtection="1">
      <alignment/>
      <protection locked="0"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4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58" xfId="0" applyFont="1" applyBorder="1" applyAlignment="1">
      <alignment horizontal="left" wrapText="1"/>
    </xf>
    <xf numFmtId="0" fontId="2" fillId="0" borderId="59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49" fontId="2" fillId="36" borderId="36" xfId="0" applyNumberFormat="1" applyFont="1" applyFill="1" applyBorder="1" applyAlignment="1" applyProtection="1">
      <alignment horizontal="center" vertical="center"/>
      <protection locked="0"/>
    </xf>
    <xf numFmtId="49" fontId="2" fillId="36" borderId="46" xfId="0" applyNumberFormat="1" applyFont="1" applyFill="1" applyBorder="1" applyAlignment="1" applyProtection="1">
      <alignment horizontal="center" vertical="center"/>
      <protection locked="0"/>
    </xf>
    <xf numFmtId="49" fontId="2" fillId="36" borderId="51" xfId="0" applyNumberFormat="1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1" fontId="4" fillId="34" borderId="64" xfId="0" applyNumberFormat="1" applyFont="1" applyFill="1" applyBorder="1" applyAlignment="1" applyProtection="1">
      <alignment horizontal="center" vertical="center"/>
      <protection locked="0"/>
    </xf>
    <xf numFmtId="1" fontId="4" fillId="34" borderId="65" xfId="0" applyNumberFormat="1" applyFont="1" applyFill="1" applyBorder="1" applyAlignment="1" applyProtection="1">
      <alignment horizontal="center" vertical="center"/>
      <protection locked="0"/>
    </xf>
    <xf numFmtId="0" fontId="2" fillId="36" borderId="36" xfId="0" applyNumberFormat="1" applyFont="1" applyFill="1" applyBorder="1" applyAlignment="1" applyProtection="1">
      <alignment horizontal="center" vertical="center"/>
      <protection locked="0"/>
    </xf>
    <xf numFmtId="0" fontId="2" fillId="36" borderId="46" xfId="0" applyNumberFormat="1" applyFont="1" applyFill="1" applyBorder="1" applyAlignment="1" applyProtection="1">
      <alignment horizontal="center" vertical="center"/>
      <protection locked="0"/>
    </xf>
    <xf numFmtId="0" fontId="2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1" fontId="4" fillId="0" borderId="49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1" fontId="4" fillId="0" borderId="66" xfId="0" applyNumberFormat="1" applyFont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6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9" fillId="0" borderId="19" xfId="0" applyFont="1" applyFill="1" applyBorder="1" applyAlignment="1" applyProtection="1">
      <alignment horizontal="left" vertical="top"/>
      <protection/>
    </xf>
    <xf numFmtId="0" fontId="9" fillId="0" borderId="33" xfId="0" applyFont="1" applyFill="1" applyBorder="1" applyAlignment="1" applyProtection="1">
      <alignment horizontal="left" vertical="top"/>
      <protection/>
    </xf>
    <xf numFmtId="0" fontId="9" fillId="0" borderId="20" xfId="0" applyFont="1" applyFill="1" applyBorder="1" applyAlignment="1" applyProtection="1">
      <alignment horizontal="left" vertical="top"/>
      <protection/>
    </xf>
    <xf numFmtId="0" fontId="11" fillId="0" borderId="3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9</xdr:row>
      <xdr:rowOff>104775</xdr:rowOff>
    </xdr:from>
    <xdr:to>
      <xdr:col>4</xdr:col>
      <xdr:colOff>47625</xdr:colOff>
      <xdr:row>13</xdr:row>
      <xdr:rowOff>114300</xdr:rowOff>
    </xdr:to>
    <xdr:pic>
      <xdr:nvPicPr>
        <xdr:cNvPr id="1" name="Obraz 2" descr="HORNVAL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28775"/>
          <a:ext cx="2057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57150</xdr:rowOff>
    </xdr:from>
    <xdr:to>
      <xdr:col>3</xdr:col>
      <xdr:colOff>571500</xdr:colOff>
      <xdr:row>4</xdr:row>
      <xdr:rowOff>38100</xdr:rowOff>
    </xdr:to>
    <xdr:pic>
      <xdr:nvPicPr>
        <xdr:cNvPr id="2" name="Picture 2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7150"/>
          <a:ext cx="2066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</xdr:row>
      <xdr:rowOff>66675</xdr:rowOff>
    </xdr:from>
    <xdr:to>
      <xdr:col>4</xdr:col>
      <xdr:colOff>0</xdr:colOff>
      <xdr:row>8</xdr:row>
      <xdr:rowOff>133350</xdr:rowOff>
    </xdr:to>
    <xdr:pic>
      <xdr:nvPicPr>
        <xdr:cNvPr id="3" name="Obraz 5" descr="KASKADA LOGO POZIOM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904875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68</xdr:row>
      <xdr:rowOff>142875</xdr:rowOff>
    </xdr:from>
    <xdr:to>
      <xdr:col>14</xdr:col>
      <xdr:colOff>1533525</xdr:colOff>
      <xdr:row>86</xdr:row>
      <xdr:rowOff>152400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2944475"/>
          <a:ext cx="78390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chodach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showGridLines="0" tabSelected="1" view="pageBreakPreview" zoomScaleSheetLayoutView="100" workbookViewId="0" topLeftCell="A66">
      <selection activeCell="P16" sqref="P16"/>
    </sheetView>
  </sheetViews>
  <sheetFormatPr defaultColWidth="9.00390625" defaultRowHeight="12.75"/>
  <cols>
    <col min="1" max="1" width="3.125" style="0" customWidth="1"/>
    <col min="2" max="2" width="10.50390625" style="0" customWidth="1"/>
    <col min="3" max="3" width="7.125" style="0" customWidth="1"/>
    <col min="4" max="4" width="7.50390625" style="0" customWidth="1"/>
    <col min="5" max="5" width="3.125" style="0" customWidth="1"/>
    <col min="6" max="6" width="10.50390625" style="0" customWidth="1"/>
    <col min="7" max="7" width="7.875" style="0" customWidth="1"/>
    <col min="8" max="8" width="7.50390625" style="0" customWidth="1"/>
    <col min="9" max="9" width="3.00390625" style="0" customWidth="1"/>
    <col min="10" max="10" width="3.75390625" style="0" customWidth="1"/>
    <col min="11" max="11" width="4.50390625" style="0" customWidth="1"/>
    <col min="12" max="12" width="5.375" style="0" customWidth="1"/>
    <col min="13" max="13" width="7.375" style="0" customWidth="1"/>
    <col min="14" max="14" width="4.50390625" style="0" customWidth="1"/>
    <col min="15" max="15" width="20.625" style="0" customWidth="1"/>
    <col min="16" max="16" width="5.375" style="0" customWidth="1"/>
    <col min="18" max="18" width="8.875" style="0" customWidth="1"/>
    <col min="19" max="19" width="8.875" style="0" hidden="1" customWidth="1"/>
    <col min="20" max="21" width="9.50390625" style="0" hidden="1" customWidth="1"/>
    <col min="22" max="22" width="8.875" style="0" customWidth="1"/>
  </cols>
  <sheetData>
    <row r="1" spans="1:16" ht="12.75">
      <c r="A1" s="11"/>
      <c r="B1" s="11"/>
      <c r="C1" s="11"/>
      <c r="D1" s="11"/>
      <c r="E1" s="22"/>
      <c r="F1" s="157" t="s">
        <v>22</v>
      </c>
      <c r="G1" s="158"/>
      <c r="H1" s="158"/>
      <c r="I1" s="158"/>
      <c r="J1" s="158"/>
      <c r="K1" s="159"/>
      <c r="L1" s="157" t="s">
        <v>15</v>
      </c>
      <c r="M1" s="158"/>
      <c r="N1" s="158"/>
      <c r="O1" s="158"/>
      <c r="P1" s="159"/>
    </row>
    <row r="2" spans="1:16" ht="12.75">
      <c r="A2" s="11"/>
      <c r="B2" s="11"/>
      <c r="C2" s="11"/>
      <c r="D2" s="11"/>
      <c r="E2" s="23"/>
      <c r="F2" s="121"/>
      <c r="G2" s="122"/>
      <c r="H2" s="122"/>
      <c r="I2" s="122"/>
      <c r="J2" s="122"/>
      <c r="K2" s="123"/>
      <c r="L2" s="110"/>
      <c r="M2" s="111"/>
      <c r="N2" s="111"/>
      <c r="O2" s="111"/>
      <c r="P2" s="112"/>
    </row>
    <row r="3" spans="1:16" ht="12.75">
      <c r="A3" s="11"/>
      <c r="B3" s="11"/>
      <c r="C3" s="11"/>
      <c r="D3" s="11"/>
      <c r="E3" s="23"/>
      <c r="F3" s="121"/>
      <c r="G3" s="122"/>
      <c r="H3" s="122"/>
      <c r="I3" s="122"/>
      <c r="J3" s="122"/>
      <c r="K3" s="123"/>
      <c r="L3" s="113"/>
      <c r="M3" s="114"/>
      <c r="N3" s="114"/>
      <c r="O3" s="114"/>
      <c r="P3" s="115"/>
    </row>
    <row r="4" spans="5:16" ht="12.75">
      <c r="E4" s="23"/>
      <c r="F4" s="121"/>
      <c r="G4" s="122"/>
      <c r="H4" s="122"/>
      <c r="I4" s="122"/>
      <c r="J4" s="122"/>
      <c r="K4" s="123"/>
      <c r="L4" s="26" t="s">
        <v>16</v>
      </c>
      <c r="M4" s="27"/>
      <c r="N4" s="27"/>
      <c r="O4" s="27"/>
      <c r="P4" s="28"/>
    </row>
    <row r="5" spans="2:16" ht="15">
      <c r="B5" s="182" t="s">
        <v>72</v>
      </c>
      <c r="C5" s="182"/>
      <c r="D5" s="182"/>
      <c r="E5" s="182"/>
      <c r="F5" s="121"/>
      <c r="G5" s="122"/>
      <c r="H5" s="122"/>
      <c r="I5" s="122"/>
      <c r="J5" s="122"/>
      <c r="K5" s="123"/>
      <c r="L5" s="169"/>
      <c r="M5" s="170"/>
      <c r="N5" s="170"/>
      <c r="O5" s="170"/>
      <c r="P5" s="171"/>
    </row>
    <row r="6" spans="5:16" ht="15.75">
      <c r="E6" s="23"/>
      <c r="F6" s="121"/>
      <c r="G6" s="122"/>
      <c r="H6" s="122"/>
      <c r="I6" s="122"/>
      <c r="J6" s="122"/>
      <c r="K6" s="123"/>
      <c r="L6" s="184"/>
      <c r="M6" s="185"/>
      <c r="N6" s="185"/>
      <c r="O6" s="185"/>
      <c r="P6" s="186"/>
    </row>
    <row r="7" spans="5:16" ht="12.75" customHeight="1">
      <c r="E7" s="22"/>
      <c r="F7" s="131" t="s">
        <v>21</v>
      </c>
      <c r="G7" s="132"/>
      <c r="H7" s="132"/>
      <c r="I7" s="132"/>
      <c r="J7" s="132"/>
      <c r="K7" s="133"/>
      <c r="L7" s="160" t="s">
        <v>17</v>
      </c>
      <c r="M7" s="161"/>
      <c r="N7" s="162"/>
      <c r="O7" s="25" t="s">
        <v>18</v>
      </c>
      <c r="P7" s="16"/>
    </row>
    <row r="8" spans="5:16" ht="12.75">
      <c r="E8" s="24"/>
      <c r="F8" s="138"/>
      <c r="G8" s="139"/>
      <c r="H8" s="139"/>
      <c r="I8" s="139"/>
      <c r="J8" s="139"/>
      <c r="K8" s="140"/>
      <c r="L8" s="163"/>
      <c r="M8" s="164"/>
      <c r="N8" s="165"/>
      <c r="O8" s="25" t="s">
        <v>19</v>
      </c>
      <c r="P8" s="16"/>
    </row>
    <row r="9" spans="5:16" ht="12.75">
      <c r="E9" s="23"/>
      <c r="F9" s="175"/>
      <c r="G9" s="176"/>
      <c r="H9" s="176"/>
      <c r="I9" s="176"/>
      <c r="J9" s="176"/>
      <c r="K9" s="177"/>
      <c r="L9" s="166"/>
      <c r="M9" s="167"/>
      <c r="N9" s="168"/>
      <c r="O9" s="106" t="s">
        <v>20</v>
      </c>
      <c r="P9" s="69"/>
    </row>
    <row r="10" spans="1:16" ht="12.75" customHeight="1">
      <c r="A10" s="36"/>
      <c r="B10" s="36"/>
      <c r="C10" s="36"/>
      <c r="D10" s="36"/>
      <c r="E10" s="36"/>
      <c r="F10" s="36"/>
      <c r="G10" s="36"/>
      <c r="H10" s="36"/>
      <c r="I10" s="37"/>
      <c r="J10" s="37"/>
      <c r="K10" s="50"/>
      <c r="L10" s="51"/>
      <c r="M10" s="51"/>
      <c r="N10" s="55"/>
      <c r="O10" s="55"/>
      <c r="P10" s="55"/>
    </row>
    <row r="11" spans="6:16" ht="12.75">
      <c r="F11" s="136" t="s">
        <v>42</v>
      </c>
      <c r="G11" s="136"/>
      <c r="H11" s="136"/>
      <c r="I11" s="137"/>
      <c r="J11" s="38" t="s">
        <v>43</v>
      </c>
      <c r="K11" s="39"/>
      <c r="L11" s="50"/>
      <c r="M11" s="50"/>
      <c r="N11" s="56"/>
      <c r="O11" s="56"/>
      <c r="P11" s="56"/>
    </row>
    <row r="12" spans="6:16" ht="12.75" customHeight="1">
      <c r="F12" s="136" t="s">
        <v>0</v>
      </c>
      <c r="G12" s="136"/>
      <c r="H12" s="136"/>
      <c r="I12" s="137"/>
      <c r="J12" s="38" t="s">
        <v>2</v>
      </c>
      <c r="K12" s="39"/>
      <c r="L12" s="50"/>
      <c r="M12" s="50"/>
      <c r="N12" s="56"/>
      <c r="O12" s="56"/>
      <c r="P12" s="56"/>
    </row>
    <row r="13" spans="6:16" ht="12.75">
      <c r="F13" s="136" t="s">
        <v>1</v>
      </c>
      <c r="G13" s="136"/>
      <c r="H13" s="136"/>
      <c r="I13" s="137"/>
      <c r="J13" s="38" t="s">
        <v>3</v>
      </c>
      <c r="K13" s="39"/>
      <c r="L13" s="50"/>
      <c r="M13" s="50"/>
      <c r="N13" s="56"/>
      <c r="O13" s="56"/>
      <c r="P13" s="56"/>
    </row>
    <row r="14" spans="1:16" ht="12.75">
      <c r="A14" s="39"/>
      <c r="B14" s="40"/>
      <c r="C14" s="40"/>
      <c r="D14" s="40"/>
      <c r="E14" s="41"/>
      <c r="F14" s="42"/>
      <c r="G14" s="42"/>
      <c r="H14" s="42"/>
      <c r="I14" s="42"/>
      <c r="J14" s="42"/>
      <c r="K14" s="42"/>
      <c r="L14" s="43"/>
      <c r="M14" s="43"/>
      <c r="N14" s="35"/>
      <c r="O14" s="35"/>
      <c r="P14" s="35"/>
    </row>
    <row r="15" spans="1:16" ht="15" customHeight="1">
      <c r="A15" s="196" t="s">
        <v>23</v>
      </c>
      <c r="B15" s="197"/>
      <c r="C15" s="187" t="s">
        <v>24</v>
      </c>
      <c r="D15" s="188"/>
      <c r="E15" s="189"/>
      <c r="F15" s="178" t="s">
        <v>11</v>
      </c>
      <c r="G15" s="286"/>
      <c r="H15" s="276" t="s">
        <v>26</v>
      </c>
      <c r="I15" s="277"/>
      <c r="J15" s="44" t="s">
        <v>32</v>
      </c>
      <c r="K15" s="45"/>
      <c r="L15" s="45"/>
      <c r="M15" s="46"/>
      <c r="N15" s="16"/>
      <c r="O15" s="47" t="s">
        <v>35</v>
      </c>
      <c r="P15" s="16"/>
    </row>
    <row r="16" spans="1:19" ht="15" customHeight="1">
      <c r="A16" s="196"/>
      <c r="B16" s="196"/>
      <c r="C16" s="190"/>
      <c r="D16" s="191"/>
      <c r="E16" s="192"/>
      <c r="F16" s="179"/>
      <c r="G16" s="287"/>
      <c r="H16" s="278"/>
      <c r="I16" s="279"/>
      <c r="J16" s="183" t="s">
        <v>33</v>
      </c>
      <c r="K16" s="183"/>
      <c r="L16" s="183"/>
      <c r="M16" s="183"/>
      <c r="N16" s="16"/>
      <c r="O16" s="47" t="s">
        <v>36</v>
      </c>
      <c r="P16" s="16"/>
      <c r="Q16" s="72"/>
      <c r="R16" s="75"/>
      <c r="S16" s="75"/>
    </row>
    <row r="17" spans="1:19" ht="15" customHeight="1">
      <c r="A17" s="196"/>
      <c r="B17" s="196"/>
      <c r="C17" s="190"/>
      <c r="D17" s="191"/>
      <c r="E17" s="192"/>
      <c r="F17" s="179"/>
      <c r="G17" s="287"/>
      <c r="H17" s="278"/>
      <c r="I17" s="279"/>
      <c r="J17" s="183" t="s">
        <v>34</v>
      </c>
      <c r="K17" s="183"/>
      <c r="L17" s="183"/>
      <c r="M17" s="183"/>
      <c r="N17" s="16"/>
      <c r="O17" s="85" t="s">
        <v>37</v>
      </c>
      <c r="P17" s="16"/>
      <c r="Q17" s="72"/>
      <c r="R17" s="75"/>
      <c r="S17" s="75"/>
    </row>
    <row r="18" spans="1:19" ht="15" customHeight="1">
      <c r="A18" s="196"/>
      <c r="B18" s="196"/>
      <c r="C18" s="190"/>
      <c r="D18" s="191"/>
      <c r="E18" s="192"/>
      <c r="F18" s="181"/>
      <c r="G18" s="288"/>
      <c r="H18" s="282"/>
      <c r="I18" s="283"/>
      <c r="J18" s="88"/>
      <c r="K18" s="86"/>
      <c r="L18" s="86"/>
      <c r="M18" s="86"/>
      <c r="N18" s="86"/>
      <c r="O18" s="86"/>
      <c r="P18" s="87"/>
      <c r="Q18" s="76"/>
      <c r="R18" s="77"/>
      <c r="S18" s="78"/>
    </row>
    <row r="19" spans="1:19" ht="15" customHeight="1">
      <c r="A19" s="196"/>
      <c r="B19" s="196"/>
      <c r="C19" s="190"/>
      <c r="D19" s="191"/>
      <c r="E19" s="192"/>
      <c r="F19" s="178" t="s">
        <v>12</v>
      </c>
      <c r="G19" s="273"/>
      <c r="H19" s="276" t="s">
        <v>27</v>
      </c>
      <c r="I19" s="277"/>
      <c r="J19" s="83" t="s">
        <v>38</v>
      </c>
      <c r="K19" s="84"/>
      <c r="L19" s="84"/>
      <c r="M19" s="84"/>
      <c r="N19" s="17"/>
      <c r="O19" s="6" t="s">
        <v>6</v>
      </c>
      <c r="P19" s="17"/>
      <c r="Q19" s="79"/>
      <c r="R19" s="80"/>
      <c r="S19" s="78"/>
    </row>
    <row r="20" spans="1:19" ht="15" customHeight="1">
      <c r="A20" s="196"/>
      <c r="B20" s="196"/>
      <c r="C20" s="190"/>
      <c r="D20" s="191"/>
      <c r="E20" s="192"/>
      <c r="F20" s="179"/>
      <c r="G20" s="274"/>
      <c r="H20" s="278"/>
      <c r="I20" s="279"/>
      <c r="J20" s="8" t="s">
        <v>39</v>
      </c>
      <c r="K20" s="9"/>
      <c r="L20" s="9"/>
      <c r="M20" s="9"/>
      <c r="N20" s="16"/>
      <c r="O20" s="10" t="s">
        <v>73</v>
      </c>
      <c r="P20" s="16"/>
      <c r="Q20" s="73"/>
      <c r="R20" s="74"/>
      <c r="S20" s="78"/>
    </row>
    <row r="21" spans="1:21" ht="15" customHeight="1">
      <c r="A21" s="196"/>
      <c r="B21" s="196"/>
      <c r="C21" s="190"/>
      <c r="D21" s="191"/>
      <c r="E21" s="192"/>
      <c r="F21" s="179"/>
      <c r="G21" s="274"/>
      <c r="H21" s="278"/>
      <c r="I21" s="279"/>
      <c r="J21" s="6" t="s">
        <v>40</v>
      </c>
      <c r="K21" s="7"/>
      <c r="L21" s="7"/>
      <c r="M21" s="7"/>
      <c r="N21" s="16"/>
      <c r="O21" s="10" t="s">
        <v>41</v>
      </c>
      <c r="P21" s="16"/>
      <c r="Q21" s="73"/>
      <c r="R21" s="74"/>
      <c r="S21" s="78"/>
      <c r="T21" s="75">
        <v>0.3723</v>
      </c>
      <c r="U21">
        <v>0.355</v>
      </c>
    </row>
    <row r="22" spans="1:16" ht="15" customHeight="1" thickBot="1">
      <c r="A22" s="196"/>
      <c r="B22" s="196"/>
      <c r="C22" s="193"/>
      <c r="D22" s="194"/>
      <c r="E22" s="195"/>
      <c r="F22" s="180"/>
      <c r="G22" s="275"/>
      <c r="H22" s="280"/>
      <c r="I22" s="281"/>
      <c r="J22" s="81" t="s">
        <v>7</v>
      </c>
      <c r="K22" s="82"/>
      <c r="L22" s="82"/>
      <c r="M22" s="82"/>
      <c r="N22" s="89"/>
      <c r="O22" s="90" t="s">
        <v>8</v>
      </c>
      <c r="P22" s="89"/>
    </row>
    <row r="23" spans="1:16" ht="12.75" customHeight="1" thickTop="1">
      <c r="A23" s="196"/>
      <c r="B23" s="196"/>
      <c r="C23" s="198" t="s">
        <v>25</v>
      </c>
      <c r="D23" s="198"/>
      <c r="E23" s="198"/>
      <c r="F23" s="309" t="s">
        <v>13</v>
      </c>
      <c r="G23" s="141"/>
      <c r="H23" s="305" t="s">
        <v>28</v>
      </c>
      <c r="I23" s="306"/>
      <c r="J23" s="117"/>
      <c r="K23" s="118"/>
      <c r="L23" s="118"/>
      <c r="M23" s="118"/>
      <c r="N23" s="92"/>
      <c r="O23" s="91"/>
      <c r="P23" s="13"/>
    </row>
    <row r="24" spans="1:21" ht="12.75" customHeight="1">
      <c r="A24" s="196"/>
      <c r="B24" s="196"/>
      <c r="C24" s="198"/>
      <c r="D24" s="198"/>
      <c r="E24" s="198"/>
      <c r="F24" s="304"/>
      <c r="G24" s="142"/>
      <c r="H24" s="307"/>
      <c r="I24" s="279"/>
      <c r="J24" s="172" t="s">
        <v>29</v>
      </c>
      <c r="K24" s="173"/>
      <c r="L24" s="173"/>
      <c r="M24" s="174"/>
      <c r="N24" s="17"/>
      <c r="O24" s="12"/>
      <c r="P24" s="13"/>
      <c r="T24" s="93"/>
      <c r="U24" s="94"/>
    </row>
    <row r="25" spans="1:20" ht="12.75" customHeight="1">
      <c r="A25" s="196"/>
      <c r="B25" s="196"/>
      <c r="C25" s="199"/>
      <c r="D25" s="199"/>
      <c r="E25" s="199"/>
      <c r="F25" s="303" t="s">
        <v>14</v>
      </c>
      <c r="G25" s="141"/>
      <c r="H25" s="307"/>
      <c r="I25" s="279"/>
      <c r="J25" s="172" t="s">
        <v>30</v>
      </c>
      <c r="K25" s="173"/>
      <c r="L25" s="173"/>
      <c r="M25" s="174"/>
      <c r="N25" s="16"/>
      <c r="O25" s="12"/>
      <c r="P25" s="13"/>
      <c r="S25" t="s">
        <v>9</v>
      </c>
      <c r="T25" t="s">
        <v>10</v>
      </c>
    </row>
    <row r="26" spans="1:20" ht="12.75" customHeight="1">
      <c r="A26" s="196"/>
      <c r="B26" s="196"/>
      <c r="C26" s="199"/>
      <c r="D26" s="199"/>
      <c r="E26" s="199"/>
      <c r="F26" s="304"/>
      <c r="G26" s="142"/>
      <c r="H26" s="308"/>
      <c r="I26" s="283"/>
      <c r="J26" s="300" t="s">
        <v>31</v>
      </c>
      <c r="K26" s="301"/>
      <c r="L26" s="301"/>
      <c r="M26" s="302"/>
      <c r="N26" s="16"/>
      <c r="O26" s="14"/>
      <c r="P26" s="15"/>
      <c r="S26" s="95">
        <f>G15</f>
        <v>0</v>
      </c>
      <c r="T26">
        <f>SEARCH(S26,"X0")</f>
        <v>2</v>
      </c>
    </row>
    <row r="27" spans="1:16" ht="6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20"/>
      <c r="K27" s="120"/>
      <c r="L27" s="120"/>
      <c r="M27" s="120"/>
      <c r="N27" s="120"/>
      <c r="O27" s="120"/>
      <c r="P27" s="120"/>
    </row>
    <row r="28" spans="1:20" s="1" customFormat="1" ht="34.5" customHeight="1">
      <c r="A28" s="105"/>
      <c r="B28" s="295" t="s">
        <v>55</v>
      </c>
      <c r="C28" s="296"/>
      <c r="D28" s="296"/>
      <c r="E28" s="296"/>
      <c r="F28" s="296"/>
      <c r="G28" s="296"/>
      <c r="H28" s="297"/>
      <c r="I28" s="208"/>
      <c r="J28" s="60"/>
      <c r="K28" s="61" t="s">
        <v>56</v>
      </c>
      <c r="L28" s="61"/>
      <c r="M28" s="62"/>
      <c r="N28" s="62"/>
      <c r="O28" s="62"/>
      <c r="P28" s="63"/>
      <c r="S28" s="95">
        <f>G19</f>
        <v>0</v>
      </c>
      <c r="T28">
        <f>SEARCH(S28,"X0")</f>
        <v>2</v>
      </c>
    </row>
    <row r="29" spans="1:20" s="1" customFormat="1" ht="33" customHeight="1">
      <c r="A29" s="104"/>
      <c r="B29" s="298"/>
      <c r="C29" s="298"/>
      <c r="D29" s="298"/>
      <c r="E29" s="298"/>
      <c r="F29" s="298"/>
      <c r="G29" s="298"/>
      <c r="H29" s="299"/>
      <c r="I29" s="208"/>
      <c r="J29" s="64"/>
      <c r="K29" s="65"/>
      <c r="L29" s="65"/>
      <c r="M29" s="66"/>
      <c r="N29" s="66"/>
      <c r="O29" s="66"/>
      <c r="P29" s="67"/>
      <c r="S29" s="95">
        <f>G23</f>
        <v>0</v>
      </c>
      <c r="T29">
        <f>SEARCH(S29,"X0")</f>
        <v>2</v>
      </c>
    </row>
    <row r="30" spans="1:20" ht="33" customHeight="1">
      <c r="A30" s="68"/>
      <c r="B30" s="143" t="s">
        <v>54</v>
      </c>
      <c r="C30" s="144"/>
      <c r="D30" s="289" t="s">
        <v>53</v>
      </c>
      <c r="E30" s="290"/>
      <c r="F30" s="211"/>
      <c r="G30" s="212"/>
      <c r="H30" s="98"/>
      <c r="I30" s="208"/>
      <c r="J30" s="57"/>
      <c r="K30" s="58" t="s">
        <v>5</v>
      </c>
      <c r="L30" s="58"/>
      <c r="M30" s="58"/>
      <c r="N30" s="58"/>
      <c r="O30" s="59"/>
      <c r="P30" s="59" t="s">
        <v>4</v>
      </c>
      <c r="S30" s="96">
        <f>G25</f>
        <v>0</v>
      </c>
      <c r="T30">
        <f>SEARCH(S30,"X0")</f>
        <v>2</v>
      </c>
    </row>
    <row r="31" spans="1:16" ht="18.75" customHeight="1">
      <c r="A31" s="2">
        <v>1</v>
      </c>
      <c r="B31" s="210">
        <v>2000</v>
      </c>
      <c r="C31" s="210"/>
      <c r="D31" s="284"/>
      <c r="E31" s="285"/>
      <c r="F31" s="97"/>
      <c r="G31" s="97"/>
      <c r="H31" s="100"/>
      <c r="I31" s="209"/>
      <c r="J31" s="4">
        <v>1</v>
      </c>
      <c r="K31" s="134" t="s">
        <v>44</v>
      </c>
      <c r="L31" s="134"/>
      <c r="M31" s="134"/>
      <c r="N31" s="134"/>
      <c r="O31" s="134"/>
      <c r="P31" s="5"/>
    </row>
    <row r="32" spans="1:16" ht="18.75" customHeight="1">
      <c r="A32" s="2">
        <v>2</v>
      </c>
      <c r="B32" s="130">
        <v>2500</v>
      </c>
      <c r="C32" s="130"/>
      <c r="D32" s="284"/>
      <c r="E32" s="285"/>
      <c r="F32" s="97"/>
      <c r="G32" s="97"/>
      <c r="H32" s="100"/>
      <c r="I32" s="209"/>
      <c r="J32" s="2">
        <v>2</v>
      </c>
      <c r="K32" s="134" t="s">
        <v>45</v>
      </c>
      <c r="L32" s="134"/>
      <c r="M32" s="134"/>
      <c r="N32" s="134"/>
      <c r="O32" s="134"/>
      <c r="P32" s="5"/>
    </row>
    <row r="33" spans="1:16" ht="18.75" customHeight="1">
      <c r="A33" s="2">
        <v>3</v>
      </c>
      <c r="B33" s="130">
        <v>3000</v>
      </c>
      <c r="C33" s="130"/>
      <c r="D33" s="284"/>
      <c r="E33" s="285"/>
      <c r="F33" s="97"/>
      <c r="G33" s="97"/>
      <c r="H33" s="100"/>
      <c r="I33" s="209"/>
      <c r="J33" s="2">
        <v>3</v>
      </c>
      <c r="K33" s="134" t="s">
        <v>46</v>
      </c>
      <c r="L33" s="134"/>
      <c r="M33" s="134"/>
      <c r="N33" s="134"/>
      <c r="O33" s="134"/>
      <c r="P33" s="5"/>
    </row>
    <row r="34" spans="1:16" ht="18.75" customHeight="1">
      <c r="A34" s="2"/>
      <c r="B34" s="292"/>
      <c r="C34" s="293"/>
      <c r="D34" s="293"/>
      <c r="E34" s="294"/>
      <c r="F34" s="97"/>
      <c r="G34" s="97"/>
      <c r="H34" s="100"/>
      <c r="I34" s="209"/>
      <c r="J34" s="3">
        <v>4</v>
      </c>
      <c r="K34" s="135" t="s">
        <v>47</v>
      </c>
      <c r="L34" s="135"/>
      <c r="M34" s="135"/>
      <c r="N34" s="135"/>
      <c r="O34" s="135"/>
      <c r="P34" s="5"/>
    </row>
    <row r="35" spans="1:16" ht="18.75" customHeight="1">
      <c r="A35" s="2"/>
      <c r="B35" s="292"/>
      <c r="C35" s="293"/>
      <c r="D35" s="293"/>
      <c r="E35" s="294"/>
      <c r="F35" s="97"/>
      <c r="G35" s="97"/>
      <c r="H35" s="100"/>
      <c r="I35" s="208"/>
      <c r="J35" s="52">
        <v>5</v>
      </c>
      <c r="K35" s="135" t="s">
        <v>48</v>
      </c>
      <c r="L35" s="135"/>
      <c r="M35" s="135"/>
      <c r="N35" s="135"/>
      <c r="O35" s="135"/>
      <c r="P35" s="5"/>
    </row>
    <row r="36" spans="1:16" ht="18.75" customHeight="1">
      <c r="A36" s="2"/>
      <c r="B36" s="292"/>
      <c r="C36" s="293"/>
      <c r="D36" s="293"/>
      <c r="E36" s="294"/>
      <c r="F36" s="97"/>
      <c r="G36" s="97"/>
      <c r="H36" s="100"/>
      <c r="I36" s="209"/>
      <c r="J36" s="53">
        <v>6</v>
      </c>
      <c r="K36" s="135" t="s">
        <v>49</v>
      </c>
      <c r="L36" s="135"/>
      <c r="M36" s="135"/>
      <c r="N36" s="135"/>
      <c r="O36" s="135"/>
      <c r="P36" s="5"/>
    </row>
    <row r="37" spans="1:16" ht="18.75" customHeight="1">
      <c r="A37" s="2"/>
      <c r="B37" s="292"/>
      <c r="C37" s="293"/>
      <c r="D37" s="293"/>
      <c r="E37" s="294"/>
      <c r="F37" s="97"/>
      <c r="G37" s="97"/>
      <c r="H37" s="100"/>
      <c r="I37" s="209"/>
      <c r="J37" s="2">
        <v>7</v>
      </c>
      <c r="K37" s="270" t="s">
        <v>50</v>
      </c>
      <c r="L37" s="271"/>
      <c r="M37" s="271"/>
      <c r="N37" s="271"/>
      <c r="O37" s="272"/>
      <c r="P37" s="5"/>
    </row>
    <row r="38" spans="1:16" ht="18.75" customHeight="1">
      <c r="A38" s="2"/>
      <c r="B38" s="292"/>
      <c r="C38" s="293"/>
      <c r="D38" s="293"/>
      <c r="E38" s="294"/>
      <c r="F38" s="97"/>
      <c r="G38" s="97"/>
      <c r="H38" s="100"/>
      <c r="I38" s="209"/>
      <c r="J38" s="2">
        <v>8</v>
      </c>
      <c r="K38" s="291" t="s">
        <v>51</v>
      </c>
      <c r="L38" s="291"/>
      <c r="M38" s="291"/>
      <c r="N38" s="291"/>
      <c r="O38" s="291"/>
      <c r="P38" s="5"/>
    </row>
    <row r="39" spans="1:16" ht="18.75" customHeight="1">
      <c r="A39" s="54"/>
      <c r="B39" s="292"/>
      <c r="C39" s="293"/>
      <c r="D39" s="293"/>
      <c r="E39" s="294"/>
      <c r="F39" s="97"/>
      <c r="G39" s="97"/>
      <c r="H39" s="100"/>
      <c r="I39" s="209"/>
      <c r="J39" s="2"/>
      <c r="K39" s="258" t="s">
        <v>52</v>
      </c>
      <c r="L39" s="259"/>
      <c r="M39" s="259"/>
      <c r="N39" s="259"/>
      <c r="O39" s="259"/>
      <c r="P39" s="259"/>
    </row>
    <row r="40" spans="1:16" ht="18.75" customHeight="1">
      <c r="A40" s="3"/>
      <c r="B40" s="292"/>
      <c r="C40" s="293"/>
      <c r="D40" s="293"/>
      <c r="E40" s="294"/>
      <c r="F40" s="97"/>
      <c r="G40" s="97"/>
      <c r="H40" s="100"/>
      <c r="I40" s="209"/>
      <c r="J40" s="2"/>
      <c r="K40" s="260"/>
      <c r="L40" s="261"/>
      <c r="M40" s="261"/>
      <c r="N40" s="261"/>
      <c r="O40" s="261"/>
      <c r="P40" s="261"/>
    </row>
    <row r="41" spans="1:16" ht="18.75" customHeight="1">
      <c r="A41" s="107" t="s">
        <v>57</v>
      </c>
      <c r="B41" s="107"/>
      <c r="C41" s="200">
        <f>IF(T26=1,C42*0.355,IF(T28=1,C42*0.3723,IF(T29=1,C42*0.355,IF(T30=1,C42*0.3723,0))))</f>
        <v>0</v>
      </c>
      <c r="D41" s="201"/>
      <c r="E41" s="102"/>
      <c r="F41" s="97"/>
      <c r="G41" s="97"/>
      <c r="H41" s="100"/>
      <c r="I41" s="209"/>
      <c r="J41" s="2"/>
      <c r="K41" s="260"/>
      <c r="L41" s="261"/>
      <c r="M41" s="261"/>
      <c r="N41" s="261"/>
      <c r="O41" s="261"/>
      <c r="P41" s="261"/>
    </row>
    <row r="42" spans="1:16" ht="18.75" customHeight="1">
      <c r="A42" s="107" t="s">
        <v>58</v>
      </c>
      <c r="B42" s="107"/>
      <c r="C42" s="108">
        <f>((B31*D31*20)+(B32*D32*20)+(B33*D33*20))/1000</f>
        <v>0</v>
      </c>
      <c r="D42" s="109"/>
      <c r="E42" s="103"/>
      <c r="F42" s="99"/>
      <c r="G42" s="99"/>
      <c r="H42" s="101"/>
      <c r="I42" s="209"/>
      <c r="J42" s="2"/>
      <c r="K42" s="262"/>
      <c r="L42" s="263"/>
      <c r="M42" s="263"/>
      <c r="N42" s="263"/>
      <c r="O42" s="263"/>
      <c r="P42" s="263"/>
    </row>
    <row r="43" spans="1:16" ht="5.2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</row>
    <row r="44" spans="1:16" ht="12.75" customHeight="1">
      <c r="A44" s="202" t="s">
        <v>59</v>
      </c>
      <c r="B44" s="203"/>
      <c r="C44" s="203"/>
      <c r="D44" s="203"/>
      <c r="E44" s="203"/>
      <c r="F44" s="206"/>
      <c r="G44" s="206"/>
      <c r="H44" s="206"/>
      <c r="I44" s="207"/>
      <c r="J44" s="70"/>
      <c r="K44" s="71"/>
      <c r="L44" s="71"/>
      <c r="M44" s="71"/>
      <c r="N44" s="71"/>
      <c r="O44" s="116"/>
      <c r="P44" s="50"/>
    </row>
    <row r="45" spans="1:16" ht="12.75">
      <c r="A45" s="204"/>
      <c r="B45" s="205"/>
      <c r="C45" s="205"/>
      <c r="D45" s="205"/>
      <c r="E45" s="205"/>
      <c r="F45" s="206"/>
      <c r="G45" s="206"/>
      <c r="H45" s="206"/>
      <c r="I45" s="207"/>
      <c r="J45" s="70"/>
      <c r="K45" s="71"/>
      <c r="L45" s="71"/>
      <c r="M45" s="71"/>
      <c r="N45" s="71"/>
      <c r="O45" s="116"/>
      <c r="P45" s="50"/>
    </row>
    <row r="46" spans="1:16" ht="4.5" customHeight="1">
      <c r="A46" s="213"/>
      <c r="B46" s="213"/>
      <c r="C46" s="213"/>
      <c r="D46" s="213"/>
      <c r="E46" s="213"/>
      <c r="F46" s="213"/>
      <c r="G46" s="213"/>
      <c r="H46" s="213"/>
      <c r="I46" s="119"/>
      <c r="J46" s="119"/>
      <c r="K46" s="119"/>
      <c r="L46" s="119"/>
      <c r="M46" s="119"/>
      <c r="N46" s="119"/>
      <c r="O46" s="119"/>
      <c r="P46" s="213"/>
    </row>
    <row r="47" spans="1:16" ht="18" customHeight="1">
      <c r="A47" s="232" t="s">
        <v>63</v>
      </c>
      <c r="B47" s="233"/>
      <c r="C47" s="233"/>
      <c r="D47" s="233"/>
      <c r="E47" s="233"/>
      <c r="F47" s="233"/>
      <c r="G47" s="233"/>
      <c r="H47" s="234"/>
      <c r="I47" s="48"/>
      <c r="J47" s="160" t="s">
        <v>62</v>
      </c>
      <c r="K47" s="214"/>
      <c r="L47" s="215"/>
      <c r="M47" s="222" t="s">
        <v>60</v>
      </c>
      <c r="N47" s="223"/>
      <c r="O47" s="224"/>
      <c r="P47" s="145"/>
    </row>
    <row r="48" spans="1:16" ht="18" customHeight="1">
      <c r="A48" s="150"/>
      <c r="B48" s="151"/>
      <c r="C48" s="151"/>
      <c r="D48" s="151"/>
      <c r="E48" s="151"/>
      <c r="F48" s="151"/>
      <c r="G48" s="151"/>
      <c r="H48" s="152"/>
      <c r="I48" s="49"/>
      <c r="J48" s="216"/>
      <c r="K48" s="217"/>
      <c r="L48" s="218"/>
      <c r="M48" s="225"/>
      <c r="N48" s="226"/>
      <c r="O48" s="227"/>
      <c r="P48" s="146"/>
    </row>
    <row r="49" spans="1:16" ht="18" customHeight="1">
      <c r="A49" s="150"/>
      <c r="B49" s="151"/>
      <c r="C49" s="151"/>
      <c r="D49" s="151"/>
      <c r="E49" s="151"/>
      <c r="F49" s="151"/>
      <c r="G49" s="151"/>
      <c r="H49" s="152"/>
      <c r="I49" s="49"/>
      <c r="J49" s="216"/>
      <c r="K49" s="217"/>
      <c r="L49" s="218"/>
      <c r="M49" s="228" t="s">
        <v>61</v>
      </c>
      <c r="N49" s="228"/>
      <c r="O49" s="229"/>
      <c r="P49" s="145"/>
    </row>
    <row r="50" spans="1:16" ht="18" customHeight="1">
      <c r="A50" s="154"/>
      <c r="B50" s="155"/>
      <c r="C50" s="155"/>
      <c r="D50" s="155"/>
      <c r="E50" s="155"/>
      <c r="F50" s="155"/>
      <c r="G50" s="155"/>
      <c r="H50" s="156"/>
      <c r="I50" s="49"/>
      <c r="J50" s="219"/>
      <c r="K50" s="220"/>
      <c r="L50" s="221"/>
      <c r="M50" s="230"/>
      <c r="N50" s="230"/>
      <c r="O50" s="231"/>
      <c r="P50" s="146"/>
    </row>
    <row r="51" spans="1:16" ht="6" customHeight="1">
      <c r="A51" s="147"/>
      <c r="B51" s="147"/>
      <c r="C51" s="147"/>
      <c r="D51" s="147"/>
      <c r="E51" s="147"/>
      <c r="F51" s="147"/>
      <c r="G51" s="147"/>
      <c r="H51" s="147"/>
      <c r="I51" s="148"/>
      <c r="J51" s="148"/>
      <c r="K51" s="148"/>
      <c r="L51" s="148"/>
      <c r="M51" s="147"/>
      <c r="N51" s="147"/>
      <c r="O51" s="147"/>
      <c r="P51" s="147"/>
    </row>
    <row r="52" spans="1:16" ht="12" customHeight="1">
      <c r="A52" s="149" t="s">
        <v>64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</row>
    <row r="53" spans="1:16" ht="12.7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6" ht="12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16" ht="12.75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</row>
    <row r="56" spans="1:16" ht="12.75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</row>
    <row r="57" spans="1:16" ht="5.25" customHeight="1">
      <c r="A57" s="251"/>
      <c r="B57" s="251"/>
      <c r="C57" s="251"/>
      <c r="D57" s="251"/>
      <c r="E57" s="120"/>
      <c r="F57" s="120"/>
      <c r="G57" s="120"/>
      <c r="H57" s="120"/>
      <c r="I57" s="120"/>
      <c r="J57" s="120"/>
      <c r="K57" s="120"/>
      <c r="L57" s="251"/>
      <c r="M57" s="251"/>
      <c r="N57" s="251"/>
      <c r="O57" s="251"/>
      <c r="P57" s="251"/>
    </row>
    <row r="58" spans="1:16" ht="12.75">
      <c r="A58" s="252" t="s">
        <v>65</v>
      </c>
      <c r="B58" s="253"/>
      <c r="C58" s="253"/>
      <c r="D58" s="254"/>
      <c r="E58" s="31" t="s">
        <v>67</v>
      </c>
      <c r="F58" s="32"/>
      <c r="G58" s="32"/>
      <c r="H58" s="32"/>
      <c r="I58" s="32"/>
      <c r="J58" s="33"/>
      <c r="K58" s="34"/>
      <c r="L58" s="18" t="s">
        <v>68</v>
      </c>
      <c r="M58" s="29"/>
      <c r="N58" s="29"/>
      <c r="O58" s="29"/>
      <c r="P58" s="30"/>
    </row>
    <row r="59" spans="1:16" ht="12.75">
      <c r="A59" s="255" t="s">
        <v>66</v>
      </c>
      <c r="B59" s="256"/>
      <c r="C59" s="256"/>
      <c r="D59" s="257"/>
      <c r="E59" s="124"/>
      <c r="F59" s="125"/>
      <c r="G59" s="125"/>
      <c r="H59" s="125"/>
      <c r="I59" s="125"/>
      <c r="J59" s="125"/>
      <c r="K59" s="126"/>
      <c r="L59" s="235"/>
      <c r="M59" s="236"/>
      <c r="N59" s="236"/>
      <c r="O59" s="236"/>
      <c r="P59" s="237"/>
    </row>
    <row r="60" spans="1:16" ht="12.75">
      <c r="A60" s="241"/>
      <c r="B60" s="242"/>
      <c r="C60" s="242"/>
      <c r="D60" s="243"/>
      <c r="E60" s="124"/>
      <c r="F60" s="125"/>
      <c r="G60" s="125"/>
      <c r="H60" s="125"/>
      <c r="I60" s="125"/>
      <c r="J60" s="125"/>
      <c r="K60" s="126"/>
      <c r="L60" s="235"/>
      <c r="M60" s="236"/>
      <c r="N60" s="236"/>
      <c r="O60" s="236"/>
      <c r="P60" s="237"/>
    </row>
    <row r="61" spans="1:16" ht="12.75">
      <c r="A61" s="241"/>
      <c r="B61" s="242"/>
      <c r="C61" s="242"/>
      <c r="D61" s="243"/>
      <c r="E61" s="124"/>
      <c r="F61" s="125"/>
      <c r="G61" s="125"/>
      <c r="H61" s="125"/>
      <c r="I61" s="125"/>
      <c r="J61" s="125"/>
      <c r="K61" s="126"/>
      <c r="L61" s="235"/>
      <c r="M61" s="236"/>
      <c r="N61" s="236"/>
      <c r="O61" s="236"/>
      <c r="P61" s="237"/>
    </row>
    <row r="62" spans="1:16" ht="12.75">
      <c r="A62" s="244"/>
      <c r="B62" s="245"/>
      <c r="C62" s="245"/>
      <c r="D62" s="246"/>
      <c r="E62" s="127"/>
      <c r="F62" s="128"/>
      <c r="G62" s="128"/>
      <c r="H62" s="128"/>
      <c r="I62" s="128"/>
      <c r="J62" s="128"/>
      <c r="K62" s="129"/>
      <c r="L62" s="238"/>
      <c r="M62" s="239"/>
      <c r="N62" s="239"/>
      <c r="O62" s="239"/>
      <c r="P62" s="240"/>
    </row>
    <row r="63" spans="1:16" ht="12.75" customHeight="1">
      <c r="A63" s="264" t="s">
        <v>69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6"/>
    </row>
    <row r="64" spans="1:16" ht="12.75">
      <c r="A64" s="267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9"/>
    </row>
    <row r="65" spans="1:16" ht="12.75">
      <c r="A65" s="247" t="s">
        <v>70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9"/>
    </row>
    <row r="66" spans="1:16" ht="12.75">
      <c r="A66" s="21" t="s">
        <v>71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/>
    </row>
  </sheetData>
  <sheetProtection password="CC74" sheet="1" selectLockedCells="1"/>
  <mergeCells count="95">
    <mergeCell ref="K38:O38"/>
    <mergeCell ref="D33:E33"/>
    <mergeCell ref="B34:E40"/>
    <mergeCell ref="B28:H29"/>
    <mergeCell ref="J26:M26"/>
    <mergeCell ref="F25:F26"/>
    <mergeCell ref="H23:I26"/>
    <mergeCell ref="F23:F24"/>
    <mergeCell ref="K35:O35"/>
    <mergeCell ref="K36:O36"/>
    <mergeCell ref="K37:O37"/>
    <mergeCell ref="G19:G22"/>
    <mergeCell ref="H19:I22"/>
    <mergeCell ref="H15:I18"/>
    <mergeCell ref="G25:G26"/>
    <mergeCell ref="D31:E31"/>
    <mergeCell ref="D32:E32"/>
    <mergeCell ref="G15:G18"/>
    <mergeCell ref="D30:E30"/>
    <mergeCell ref="A65:P65"/>
    <mergeCell ref="A56:P56"/>
    <mergeCell ref="A57:P57"/>
    <mergeCell ref="A58:D58"/>
    <mergeCell ref="A59:D59"/>
    <mergeCell ref="K39:P42"/>
    <mergeCell ref="A54:P54"/>
    <mergeCell ref="A55:P55"/>
    <mergeCell ref="A49:H49"/>
    <mergeCell ref="A63:P64"/>
    <mergeCell ref="A46:P46"/>
    <mergeCell ref="J47:L50"/>
    <mergeCell ref="M47:O48"/>
    <mergeCell ref="M49:O50"/>
    <mergeCell ref="A47:H47"/>
    <mergeCell ref="L59:P62"/>
    <mergeCell ref="A60:D60"/>
    <mergeCell ref="A61:D61"/>
    <mergeCell ref="A62:D62"/>
    <mergeCell ref="P47:P48"/>
    <mergeCell ref="A41:B41"/>
    <mergeCell ref="C41:D41"/>
    <mergeCell ref="A43:P43"/>
    <mergeCell ref="A44:E45"/>
    <mergeCell ref="F44:H45"/>
    <mergeCell ref="I44:I45"/>
    <mergeCell ref="I28:I42"/>
    <mergeCell ref="B31:C31"/>
    <mergeCell ref="B32:C32"/>
    <mergeCell ref="F30:G30"/>
    <mergeCell ref="B5:E5"/>
    <mergeCell ref="F11:I11"/>
    <mergeCell ref="J16:M16"/>
    <mergeCell ref="J17:M17"/>
    <mergeCell ref="L6:P6"/>
    <mergeCell ref="K32:O32"/>
    <mergeCell ref="F12:I12"/>
    <mergeCell ref="C15:E22"/>
    <mergeCell ref="A15:B26"/>
    <mergeCell ref="C23:E26"/>
    <mergeCell ref="L1:P1"/>
    <mergeCell ref="F2:K2"/>
    <mergeCell ref="L7:N9"/>
    <mergeCell ref="L5:P5"/>
    <mergeCell ref="J25:M25"/>
    <mergeCell ref="F9:K9"/>
    <mergeCell ref="F1:K1"/>
    <mergeCell ref="J24:M24"/>
    <mergeCell ref="F19:F22"/>
    <mergeCell ref="F15:F18"/>
    <mergeCell ref="P49:P50"/>
    <mergeCell ref="A51:P51"/>
    <mergeCell ref="A52:P52"/>
    <mergeCell ref="A48:H48"/>
    <mergeCell ref="A53:P53"/>
    <mergeCell ref="A50:H50"/>
    <mergeCell ref="E59:K62"/>
    <mergeCell ref="B33:C33"/>
    <mergeCell ref="F7:K7"/>
    <mergeCell ref="K33:O33"/>
    <mergeCell ref="K34:O34"/>
    <mergeCell ref="K31:O31"/>
    <mergeCell ref="F13:I13"/>
    <mergeCell ref="F8:K8"/>
    <mergeCell ref="G23:G24"/>
    <mergeCell ref="B30:C30"/>
    <mergeCell ref="A42:B42"/>
    <mergeCell ref="C42:D42"/>
    <mergeCell ref="L2:P3"/>
    <mergeCell ref="O44:O45"/>
    <mergeCell ref="J23:M23"/>
    <mergeCell ref="A27:P27"/>
    <mergeCell ref="F3:K3"/>
    <mergeCell ref="F4:K4"/>
    <mergeCell ref="F5:K5"/>
    <mergeCell ref="F6:K6"/>
  </mergeCells>
  <dataValidations count="4">
    <dataValidation operator="equal" allowBlank="1" sqref="K31:O38 C15 O14:P14 C23:C25 O7:O8"/>
    <dataValidation type="list" allowBlank="1" showInputMessage="1" showErrorMessage="1" sqref="N15 P47:P50 P7:P9 S18 S20:S21 P21:P22 N17 P19 N24:N26 N19 N21:N22 P15 P17">
      <formula1>" , X"</formula1>
    </dataValidation>
    <dataValidation type="list" allowBlank="1" showInputMessage="1" showErrorMessage="1" sqref="N16 N20 S19 P20 G15:G26">
      <formula1>"X"</formula1>
    </dataValidation>
    <dataValidation type="date" operator="equal" allowBlank="1" sqref="L5">
      <formula1>0</formula1>
    </dataValidation>
  </dataValidations>
  <hyperlinks>
    <hyperlink ref="B5" r:id="rId1" display="www.blachodach.pl"/>
  </hyperlink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86" r:id="rId3"/>
  <rowBreaks count="1" manualBreakCount="1">
    <brk id="6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Świątek</dc:creator>
  <cp:keywords/>
  <dc:description/>
  <cp:lastModifiedBy>user</cp:lastModifiedBy>
  <cp:lastPrinted>2024-02-28T08:04:18Z</cp:lastPrinted>
  <dcterms:created xsi:type="dcterms:W3CDTF">2020-08-06T09:00:03Z</dcterms:created>
  <dcterms:modified xsi:type="dcterms:W3CDTF">2024-03-19T09:39:34Z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