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7100" windowHeight="16180" activeTab="0"/>
  </bookViews>
  <sheets>
    <sheet name="kolory w kolumnach" sheetId="1" r:id="rId1"/>
  </sheets>
  <definedNames/>
  <calcPr fullCalcOnLoad="1"/>
</workbook>
</file>

<file path=xl/sharedStrings.xml><?xml version="1.0" encoding="utf-8"?>
<sst xmlns="http://schemas.openxmlformats.org/spreadsheetml/2006/main" count="192" uniqueCount="63">
  <si>
    <t>data zamówienia:</t>
  </si>
  <si>
    <t>ZAMAWIAJĄCY</t>
  </si>
  <si>
    <t>nr zamówienia:</t>
  </si>
  <si>
    <t>sposób zapłaty:</t>
  </si>
  <si>
    <t>RABAT</t>
  </si>
  <si>
    <t>kolor RAL 3005</t>
  </si>
  <si>
    <t>kolor RAL 3009</t>
  </si>
  <si>
    <t>kolor RAL 6020</t>
  </si>
  <si>
    <t>kolor RAL 7024</t>
  </si>
  <si>
    <t>kolor RAL 8004</t>
  </si>
  <si>
    <t>kolor RAL 8017</t>
  </si>
  <si>
    <t>kolor RAL 9005</t>
  </si>
  <si>
    <t>WARTOŚĆ ZAMÓWIENIA</t>
  </si>
  <si>
    <t>Rynna dachowa</t>
  </si>
  <si>
    <t>3m</t>
  </si>
  <si>
    <t>szt.</t>
  </si>
  <si>
    <t>Φ 125</t>
  </si>
  <si>
    <t>4m</t>
  </si>
  <si>
    <t>Φ 150</t>
  </si>
  <si>
    <t>Narożnik wytłaczany zew.</t>
  </si>
  <si>
    <t>Narożnik wytłaczany wew.</t>
  </si>
  <si>
    <t>Narożnik 135° zew.</t>
  </si>
  <si>
    <t>Narożnik 135° wew.</t>
  </si>
  <si>
    <t>Denko rynny płytkie z uszczelką</t>
  </si>
  <si>
    <t>Denko głębokie bez uszczelki</t>
  </si>
  <si>
    <t>Denko głębokie z uszczelką</t>
  </si>
  <si>
    <t>Złączka  rynny  dachowej</t>
  </si>
  <si>
    <t>Lej spustowy (sztucer)</t>
  </si>
  <si>
    <t>Uchwyt rynnowy tłoczony</t>
  </si>
  <si>
    <r>
      <t xml:space="preserve">Rura spustowa  </t>
    </r>
    <r>
      <rPr>
        <sz val="8"/>
        <rFont val="Tahoma"/>
        <family val="2"/>
      </rPr>
      <t>(mufowana)</t>
    </r>
  </si>
  <si>
    <t>4 mb</t>
  </si>
  <si>
    <t>Φ 100</t>
  </si>
  <si>
    <t>3 mb</t>
  </si>
  <si>
    <t>1 mb</t>
  </si>
  <si>
    <t>Kolanko łukowe</t>
  </si>
  <si>
    <t>Obejma rury metalowa</t>
  </si>
  <si>
    <t>Trójnik</t>
  </si>
  <si>
    <t>Wylewka</t>
  </si>
  <si>
    <t>Dybel obejmy</t>
  </si>
  <si>
    <t>L-160</t>
  </si>
  <si>
    <t>L-200</t>
  </si>
  <si>
    <t>L-250</t>
  </si>
  <si>
    <t>L-300</t>
  </si>
  <si>
    <t>NAZWA ELEMENTU</t>
  </si>
  <si>
    <t>J.M.</t>
  </si>
  <si>
    <t>ROZMIAR</t>
  </si>
  <si>
    <t>CENA
DETALICZANA
NETTO</t>
  </si>
  <si>
    <t>CENA
PO
RABACIE</t>
  </si>
  <si>
    <t>ZAMÓWIENIE KOLORÓW W SZTUKACH</t>
  </si>
  <si>
    <t>ILOŚĆ SZTUK 
W
OPAKOWANIU</t>
  </si>
  <si>
    <t>tel. kontaktowy:</t>
  </si>
  <si>
    <t>Dostępne kolory fi 125 : RAL-8017, RAL-8004, RAL-3005, RAL-3009, RAL-6020, RAL-9005, RAL-7024
Dostępne kolory fi 150 : RAL 9005, RAL 8017, RAL 7024</t>
  </si>
  <si>
    <t>Uchwyt rynnowy tłoczony typ "C"</t>
  </si>
  <si>
    <t>x</t>
  </si>
  <si>
    <t xml:space="preserve">         Brak w ofercie</t>
  </si>
  <si>
    <t>Dostępne kolory fi 150 : RAL 9005, RAL 8017, RAL 7024</t>
  </si>
  <si>
    <t>Kolnierz stabilizujący dybel obejmy</t>
  </si>
  <si>
    <t>Łapacz deszczówki</t>
  </si>
  <si>
    <t>-</t>
  </si>
  <si>
    <r>
      <t xml:space="preserve">adres mailowy do wysyłki zamówień: </t>
    </r>
    <r>
      <rPr>
        <b/>
        <sz val="14"/>
        <color indexed="30"/>
        <rFont val="Arial"/>
        <family val="2"/>
      </rPr>
      <t xml:space="preserve">mkania@blachodach.com.pl </t>
    </r>
    <r>
      <rPr>
        <b/>
        <sz val="14"/>
        <color indexed="8"/>
        <rFont val="Arial"/>
        <family val="2"/>
      </rPr>
      <t>lub</t>
    </r>
    <r>
      <rPr>
        <b/>
        <sz val="14"/>
        <color indexed="30"/>
        <rFont val="Arial"/>
        <family val="2"/>
      </rPr>
      <t xml:space="preserve"> mmarszalek@blachodach.com.pl</t>
    </r>
    <r>
      <rPr>
        <b/>
        <sz val="14"/>
        <rFont val="Arial"/>
        <family val="2"/>
      </rPr>
      <t xml:space="preserve"> lub</t>
    </r>
    <r>
      <rPr>
        <b/>
        <sz val="14"/>
        <color indexed="30"/>
        <rFont val="Arial"/>
        <family val="2"/>
      </rPr>
      <t xml:space="preserve"> splachta@blachodach.com.pl</t>
    </r>
    <r>
      <rPr>
        <b/>
        <sz val="14"/>
        <rFont val="Arial"/>
        <family val="2"/>
      </rPr>
      <t xml:space="preserve"> lub </t>
    </r>
    <r>
      <rPr>
        <b/>
        <sz val="14"/>
        <color indexed="30"/>
        <rFont val="Arial"/>
        <family val="2"/>
      </rPr>
      <t>akowenia@blachodach.com.pl</t>
    </r>
  </si>
  <si>
    <t>Uchwyt nakrokwiowy z blaszką</t>
  </si>
  <si>
    <t>Uchwyt nakrokwiowy typ "C"</t>
  </si>
  <si>
    <t>Wyrażam zgodę na przetwarzanie moich danych osobowych  przez Blachodach S.J, ul. Św Trójcy 3, 33-100 Tarnów w celach związanych z realizacją powyższego zamówienia</t>
  </si>
</sst>
</file>

<file path=xl/styles.xml><?xml version="1.0" encoding="utf-8"?>
<styleSheet xmlns="http://schemas.openxmlformats.org/spreadsheetml/2006/main">
  <numFmts count="20">
    <numFmt numFmtId="5" formatCode="#,##0\ &quot;zł&quot;_);\(#,##0\ &quot;zł&quot;\)"/>
    <numFmt numFmtId="6" formatCode="#,##0\ &quot;zł&quot;_);[Red]\(#,##0\ &quot;zł&quot;\)"/>
    <numFmt numFmtId="7" formatCode="#,##0.00\ &quot;zł&quot;_);\(#,##0.00\ &quot;zł&quot;\)"/>
    <numFmt numFmtId="8" formatCode="#,##0.00\ &quot;zł&quot;_);[Red]\(#,##0.00\ &quot;zł&quot;\)"/>
    <numFmt numFmtId="42" formatCode="_ * #,##0_)\ &quot;zł&quot;_ ;_ * \(#,##0\)\ &quot;zł&quot;_ ;_ * &quot;-&quot;_)\ &quot;zł&quot;_ ;_ @_ "/>
    <numFmt numFmtId="41" formatCode="_ * #,##0_)\ _z_ł_ ;_ * \(#,##0\)\ _z_ł_ ;_ * &quot;-&quot;_)\ _z_ł_ ;_ @_ "/>
    <numFmt numFmtId="44" formatCode="_ * #,##0.00_)\ &quot;zł&quot;_ ;_ * \(#,##0.00\)\ &quot;zł&quot;_ ;_ * &quot;-&quot;??_)\ &quot;zł&quot;_ ;_ @_ "/>
    <numFmt numFmtId="43" formatCode="_ * #,##0.00_)\ _z_ł_ ;_ * \(#,##0.00\)\ _z_ł_ ;_ * &quot;-&quot;??_)\ _z_ł_ ;_ @_ 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_-* #,##0.00\ [$€-1]_-;\-* #,##0.00\ [$€-1]_-;_-* \-??\ [$€-1]_-"/>
    <numFmt numFmtId="173" formatCode="#,##0.00&quot; zł&quot;"/>
    <numFmt numFmtId="174" formatCode="\&quot;\P\r\a\wd\a\&quot;;\&quot;\P\r\a\wd\a\&quot;;\&quot;\F\a\łs\z\&quot;"/>
    <numFmt numFmtId="175" formatCode="[$€-2]\ #,##0.00_);[Red]\([$€-2]\ #,##0.00\)"/>
  </numFmts>
  <fonts count="69">
    <font>
      <sz val="10"/>
      <name val="Arial"/>
      <family val="2"/>
    </font>
    <font>
      <b/>
      <sz val="10"/>
      <color indexed="9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8"/>
      <name val="Tahoma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entury Gothic"/>
      <family val="2"/>
    </font>
    <font>
      <b/>
      <sz val="11"/>
      <color indexed="8"/>
      <name val="Arial"/>
      <family val="2"/>
    </font>
    <font>
      <sz val="11"/>
      <color indexed="8"/>
      <name val="Tahoma"/>
      <family val="2"/>
    </font>
    <font>
      <b/>
      <i/>
      <sz val="11"/>
      <color indexed="8"/>
      <name val="Century Gothic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Tahoma"/>
      <family val="2"/>
    </font>
    <font>
      <sz val="8"/>
      <name val="Tahoma"/>
      <family val="2"/>
    </font>
    <font>
      <sz val="7"/>
      <name val="Tahoma"/>
      <family val="2"/>
    </font>
    <font>
      <sz val="10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b/>
      <sz val="8"/>
      <color indexed="8"/>
      <name val="Tahoma"/>
      <family val="2"/>
    </font>
    <font>
      <b/>
      <sz val="14"/>
      <name val="Arial"/>
      <family val="2"/>
    </font>
    <font>
      <b/>
      <sz val="14"/>
      <color indexed="30"/>
      <name val="Arial"/>
      <family val="2"/>
    </font>
    <font>
      <b/>
      <sz val="9"/>
      <name val="Century Gothic"/>
      <family val="2"/>
    </font>
    <font>
      <b/>
      <sz val="10"/>
      <color indexed="9"/>
      <name val="Century Gothic"/>
      <family val="2"/>
    </font>
    <font>
      <b/>
      <sz val="11"/>
      <color indexed="8"/>
      <name val="Tahoma"/>
      <family val="2"/>
    </font>
    <font>
      <sz val="22"/>
      <color indexed="8"/>
      <name val="Century Gothic"/>
      <family val="2"/>
    </font>
    <font>
      <b/>
      <sz val="24"/>
      <color indexed="8"/>
      <name val="Tahoma"/>
      <family val="2"/>
    </font>
    <font>
      <b/>
      <sz val="14"/>
      <color indexed="8"/>
      <name val="Tahoma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BB1F66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2" fontId="0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9" fontId="0" fillId="0" borderId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8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0" fillId="0" borderId="11" xfId="0" applyBorder="1" applyAlignment="1" applyProtection="1">
      <alignment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9" fontId="8" fillId="0" borderId="11" xfId="0" applyNumberFormat="1" applyFont="1" applyBorder="1" applyAlignment="1" applyProtection="1">
      <alignment horizontal="center" vertical="center" wrapText="1"/>
      <protection/>
    </xf>
    <xf numFmtId="0" fontId="8" fillId="0" borderId="11" xfId="0" applyNumberFormat="1" applyFont="1" applyBorder="1" applyAlignment="1" applyProtection="1">
      <alignment horizontal="center" vertical="center" wrapText="1"/>
      <protection/>
    </xf>
    <xf numFmtId="173" fontId="10" fillId="0" borderId="11" xfId="0" applyNumberFormat="1" applyFont="1" applyBorder="1" applyAlignment="1" applyProtection="1">
      <alignment horizontal="right" vertical="center" wrapText="1"/>
      <protection/>
    </xf>
    <xf numFmtId="173" fontId="11" fillId="0" borderId="11" xfId="0" applyNumberFormat="1" applyFont="1" applyBorder="1" applyAlignment="1" applyProtection="1">
      <alignment horizontal="right" vertical="center" wrapText="1"/>
      <protection/>
    </xf>
    <xf numFmtId="9" fontId="8" fillId="0" borderId="15" xfId="0" applyNumberFormat="1" applyFont="1" applyBorder="1" applyAlignment="1" applyProtection="1">
      <alignment horizontal="center" vertical="center" wrapText="1"/>
      <protection/>
    </xf>
    <xf numFmtId="0" fontId="8" fillId="0" borderId="15" xfId="0" applyNumberFormat="1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wrapText="1"/>
    </xf>
    <xf numFmtId="0" fontId="19" fillId="0" borderId="0" xfId="0" applyFont="1" applyAlignment="1">
      <alignment/>
    </xf>
    <xf numFmtId="0" fontId="6" fillId="0" borderId="15" xfId="0" applyFont="1" applyBorder="1" applyAlignment="1" applyProtection="1">
      <alignment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8" fillId="0" borderId="17" xfId="0" applyNumberFormat="1" applyFont="1" applyBorder="1" applyAlignment="1" applyProtection="1">
      <alignment horizontal="center" vertical="center" wrapText="1"/>
      <protection/>
    </xf>
    <xf numFmtId="0" fontId="23" fillId="34" borderId="10" xfId="0" applyFont="1" applyFill="1" applyBorder="1" applyAlignment="1" applyProtection="1">
      <alignment horizontal="center" vertical="center" wrapText="1"/>
      <protection/>
    </xf>
    <xf numFmtId="0" fontId="24" fillId="35" borderId="18" xfId="0" applyFont="1" applyFill="1" applyBorder="1" applyAlignment="1" applyProtection="1">
      <alignment horizontal="center" vertical="center" wrapText="1"/>
      <protection/>
    </xf>
    <xf numFmtId="0" fontId="24" fillId="36" borderId="18" xfId="0" applyFont="1" applyFill="1" applyBorder="1" applyAlignment="1" applyProtection="1">
      <alignment horizontal="center" vertical="center" wrapText="1"/>
      <protection/>
    </xf>
    <xf numFmtId="0" fontId="24" fillId="37" borderId="18" xfId="0" applyFont="1" applyFill="1" applyBorder="1" applyAlignment="1" applyProtection="1">
      <alignment horizontal="center" vertical="center" wrapText="1"/>
      <protection/>
    </xf>
    <xf numFmtId="0" fontId="24" fillId="38" borderId="18" xfId="0" applyFont="1" applyFill="1" applyBorder="1" applyAlignment="1" applyProtection="1">
      <alignment horizontal="center" vertical="center" wrapText="1"/>
      <protection/>
    </xf>
    <xf numFmtId="0" fontId="24" fillId="39" borderId="18" xfId="0" applyFont="1" applyFill="1" applyBorder="1" applyAlignment="1" applyProtection="1">
      <alignment horizontal="center" vertical="center" wrapText="1"/>
      <protection/>
    </xf>
    <xf numFmtId="0" fontId="24" fillId="40" borderId="18" xfId="0" applyFont="1" applyFill="1" applyBorder="1" applyAlignment="1" applyProtection="1">
      <alignment horizontal="center" vertical="center" wrapText="1"/>
      <protection/>
    </xf>
    <xf numFmtId="0" fontId="24" fillId="41" borderId="19" xfId="0" applyFont="1" applyFill="1" applyBorder="1" applyAlignment="1" applyProtection="1">
      <alignment horizontal="center" vertical="center" wrapText="1"/>
      <protection/>
    </xf>
    <xf numFmtId="173" fontId="10" fillId="42" borderId="11" xfId="0" applyNumberFormat="1" applyFont="1" applyFill="1" applyBorder="1" applyAlignment="1" applyProtection="1">
      <alignment horizontal="right" vertical="center" wrapText="1"/>
      <protection/>
    </xf>
    <xf numFmtId="173" fontId="11" fillId="42" borderId="11" xfId="0" applyNumberFormat="1" applyFont="1" applyFill="1" applyBorder="1" applyAlignment="1" applyProtection="1">
      <alignment horizontal="right" vertical="center" wrapText="1"/>
      <protection/>
    </xf>
    <xf numFmtId="9" fontId="8" fillId="42" borderId="11" xfId="0" applyNumberFormat="1" applyFont="1" applyFill="1" applyBorder="1" applyAlignment="1" applyProtection="1">
      <alignment horizontal="center" vertical="center" wrapText="1"/>
      <protection/>
    </xf>
    <xf numFmtId="0" fontId="8" fillId="42" borderId="11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horizontal="center" wrapText="1"/>
    </xf>
    <xf numFmtId="0" fontId="20" fillId="0" borderId="0" xfId="0" applyFont="1" applyFill="1" applyBorder="1" applyAlignment="1">
      <alignment horizontal="right"/>
    </xf>
    <xf numFmtId="173" fontId="10" fillId="0" borderId="11" xfId="0" applyNumberFormat="1" applyFont="1" applyFill="1" applyBorder="1" applyAlignment="1" applyProtection="1">
      <alignment vertical="center" wrapText="1"/>
      <protection/>
    </xf>
    <xf numFmtId="173" fontId="11" fillId="0" borderId="11" xfId="0" applyNumberFormat="1" applyFont="1" applyFill="1" applyBorder="1" applyAlignment="1" applyProtection="1">
      <alignment vertical="center" wrapText="1"/>
      <protection/>
    </xf>
    <xf numFmtId="9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173" fontId="10" fillId="0" borderId="11" xfId="0" applyNumberFormat="1" applyFont="1" applyFill="1" applyBorder="1" applyAlignment="1" applyProtection="1">
      <alignment horizontal="right" vertical="center" wrapText="1"/>
      <protection/>
    </xf>
    <xf numFmtId="173" fontId="11" fillId="0" borderId="11" xfId="0" applyNumberFormat="1" applyFont="1" applyFill="1" applyBorder="1" applyAlignment="1" applyProtection="1">
      <alignment horizontal="right" vertical="center" wrapText="1"/>
      <protection/>
    </xf>
    <xf numFmtId="9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33" borderId="20" xfId="0" applyFont="1" applyFill="1" applyBorder="1" applyAlignment="1" applyProtection="1">
      <alignment horizontal="center" vertical="center" wrapText="1"/>
      <protection/>
    </xf>
    <xf numFmtId="173" fontId="10" fillId="0" borderId="21" xfId="0" applyNumberFormat="1" applyFont="1" applyFill="1" applyBorder="1" applyAlignment="1" applyProtection="1">
      <alignment horizontal="right" vertical="center" wrapText="1"/>
      <protection/>
    </xf>
    <xf numFmtId="173" fontId="11" fillId="0" borderId="22" xfId="0" applyNumberFormat="1" applyFont="1" applyFill="1" applyBorder="1" applyAlignment="1" applyProtection="1">
      <alignment horizontal="right" vertical="center" wrapText="1"/>
      <protection/>
    </xf>
    <xf numFmtId="9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173" fontId="10" fillId="0" borderId="23" xfId="0" applyNumberFormat="1" applyFont="1" applyFill="1" applyBorder="1" applyAlignment="1" applyProtection="1">
      <alignment horizontal="right" vertical="center" wrapText="1"/>
      <protection/>
    </xf>
    <xf numFmtId="173" fontId="11" fillId="0" borderId="17" xfId="0" applyNumberFormat="1" applyFont="1" applyFill="1" applyBorder="1" applyAlignment="1" applyProtection="1">
      <alignment horizontal="right" vertical="center" wrapText="1"/>
      <protection/>
    </xf>
    <xf numFmtId="9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42" borderId="11" xfId="0" applyFont="1" applyFill="1" applyBorder="1" applyAlignment="1" applyProtection="1">
      <alignment horizontal="center" vertical="center" wrapText="1"/>
      <protection/>
    </xf>
    <xf numFmtId="0" fontId="13" fillId="42" borderId="11" xfId="0" applyFont="1" applyFill="1" applyBorder="1" applyAlignment="1" applyProtection="1">
      <alignment horizontal="center" vertical="center" wrapText="1"/>
      <protection/>
    </xf>
    <xf numFmtId="173" fontId="10" fillId="42" borderId="11" xfId="0" applyNumberFormat="1" applyFont="1" applyFill="1" applyBorder="1" applyAlignment="1" applyProtection="1">
      <alignment vertical="center" wrapText="1"/>
      <protection/>
    </xf>
    <xf numFmtId="173" fontId="11" fillId="42" borderId="11" xfId="0" applyNumberFormat="1" applyFont="1" applyFill="1" applyBorder="1" applyAlignment="1" applyProtection="1">
      <alignment vertical="center" wrapText="1"/>
      <protection/>
    </xf>
    <xf numFmtId="0" fontId="26" fillId="42" borderId="11" xfId="0" applyNumberFormat="1" applyFont="1" applyFill="1" applyBorder="1" applyAlignment="1" applyProtection="1">
      <alignment horizontal="center" wrapText="1"/>
      <protection/>
    </xf>
    <xf numFmtId="0" fontId="6" fillId="42" borderId="11" xfId="0" applyFont="1" applyFill="1" applyBorder="1" applyAlignment="1" applyProtection="1">
      <alignment vertical="center" wrapText="1"/>
      <protection/>
    </xf>
    <xf numFmtId="0" fontId="7" fillId="42" borderId="11" xfId="0" applyFont="1" applyFill="1" applyBorder="1" applyAlignment="1" applyProtection="1">
      <alignment horizontal="center" vertical="center" wrapText="1"/>
      <protection/>
    </xf>
    <xf numFmtId="0" fontId="8" fillId="42" borderId="11" xfId="0" applyFont="1" applyFill="1" applyBorder="1" applyAlignment="1" applyProtection="1">
      <alignment horizontal="center" vertical="center" wrapText="1"/>
      <protection/>
    </xf>
    <xf numFmtId="9" fontId="8" fillId="42" borderId="15" xfId="0" applyNumberFormat="1" applyFont="1" applyFill="1" applyBorder="1" applyAlignment="1" applyProtection="1">
      <alignment horizontal="center" vertical="center" wrapText="1"/>
      <protection/>
    </xf>
    <xf numFmtId="0" fontId="8" fillId="42" borderId="15" xfId="0" applyNumberFormat="1" applyFont="1" applyFill="1" applyBorder="1" applyAlignment="1" applyProtection="1">
      <alignment horizontal="center" vertical="center" wrapText="1"/>
      <protection/>
    </xf>
    <xf numFmtId="173" fontId="10" fillId="42" borderId="15" xfId="0" applyNumberFormat="1" applyFont="1" applyFill="1" applyBorder="1" applyAlignment="1" applyProtection="1">
      <alignment horizontal="right" vertical="center" wrapText="1"/>
      <protection/>
    </xf>
    <xf numFmtId="173" fontId="11" fillId="42" borderId="15" xfId="0" applyNumberFormat="1" applyFont="1" applyFill="1" applyBorder="1" applyAlignment="1" applyProtection="1">
      <alignment horizontal="right" vertical="center" wrapText="1"/>
      <protection/>
    </xf>
    <xf numFmtId="0" fontId="26" fillId="42" borderId="15" xfId="0" applyNumberFormat="1" applyFont="1" applyFill="1" applyBorder="1" applyAlignment="1" applyProtection="1">
      <alignment horizont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42" borderId="20" xfId="0" applyNumberFormat="1" applyFont="1" applyFill="1" applyBorder="1" applyAlignment="1" applyProtection="1">
      <alignment horizontal="center" vertical="center" wrapText="1"/>
      <protection/>
    </xf>
    <xf numFmtId="0" fontId="8" fillId="42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Border="1" applyAlignment="1" applyProtection="1">
      <alignment horizontal="center" vertical="center" wrapText="1"/>
      <protection/>
    </xf>
    <xf numFmtId="0" fontId="23" fillId="34" borderId="27" xfId="0" applyFont="1" applyFill="1" applyBorder="1" applyAlignment="1">
      <alignment horizontal="center" vertical="center" wrapText="1"/>
    </xf>
    <xf numFmtId="173" fontId="12" fillId="43" borderId="28" xfId="0" applyNumberFormat="1" applyFont="1" applyFill="1" applyBorder="1" applyAlignment="1">
      <alignment horizontal="center" vertical="center" wrapText="1"/>
    </xf>
    <xf numFmtId="173" fontId="10" fillId="42" borderId="12" xfId="0" applyNumberFormat="1" applyFont="1" applyFill="1" applyBorder="1" applyAlignment="1" applyProtection="1">
      <alignment horizontal="right" vertical="center" wrapText="1"/>
      <protection/>
    </xf>
    <xf numFmtId="173" fontId="11" fillId="42" borderId="12" xfId="0" applyNumberFormat="1" applyFont="1" applyFill="1" applyBorder="1" applyAlignment="1" applyProtection="1">
      <alignment horizontal="right" vertical="center" wrapText="1"/>
      <protection/>
    </xf>
    <xf numFmtId="9" fontId="8" fillId="42" borderId="12" xfId="0" applyNumberFormat="1" applyFont="1" applyFill="1" applyBorder="1" applyAlignment="1" applyProtection="1">
      <alignment horizontal="center" vertical="center" wrapText="1"/>
      <protection/>
    </xf>
    <xf numFmtId="0" fontId="26" fillId="42" borderId="12" xfId="0" applyNumberFormat="1" applyFont="1" applyFill="1" applyBorder="1" applyAlignment="1" applyProtection="1">
      <alignment horizontal="center" wrapText="1"/>
      <protection/>
    </xf>
    <xf numFmtId="0" fontId="8" fillId="42" borderId="12" xfId="0" applyNumberFormat="1" applyFont="1" applyFill="1" applyBorder="1" applyAlignment="1" applyProtection="1">
      <alignment horizontal="center" vertical="center" wrapText="1"/>
      <protection/>
    </xf>
    <xf numFmtId="0" fontId="8" fillId="42" borderId="13" xfId="0" applyNumberFormat="1" applyFont="1" applyFill="1" applyBorder="1" applyAlignment="1" applyProtection="1">
      <alignment horizontal="center" vertical="center" wrapText="1"/>
      <protection/>
    </xf>
    <xf numFmtId="0" fontId="27" fillId="42" borderId="29" xfId="0" applyFont="1" applyFill="1" applyBorder="1" applyAlignment="1">
      <alignment horizontal="center" vertical="center"/>
    </xf>
    <xf numFmtId="0" fontId="8" fillId="0" borderId="30" xfId="0" applyNumberFormat="1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vertical="center" wrapText="1"/>
      <protection/>
    </xf>
    <xf numFmtId="0" fontId="7" fillId="0" borderId="31" xfId="0" applyFont="1" applyBorder="1" applyAlignment="1" applyProtection="1">
      <alignment horizontal="center" vertical="center" wrapText="1"/>
      <protection/>
    </xf>
    <xf numFmtId="0" fontId="8" fillId="0" borderId="31" xfId="0" applyFont="1" applyFill="1" applyBorder="1" applyAlignment="1" applyProtection="1">
      <alignment horizontal="center" vertical="center" wrapText="1"/>
      <protection/>
    </xf>
    <xf numFmtId="0" fontId="9" fillId="33" borderId="31" xfId="0" applyFont="1" applyFill="1" applyBorder="1" applyAlignment="1" applyProtection="1">
      <alignment horizontal="center" vertical="center" wrapText="1"/>
      <protection/>
    </xf>
    <xf numFmtId="173" fontId="10" fillId="0" borderId="31" xfId="0" applyNumberFormat="1" applyFont="1" applyBorder="1" applyAlignment="1" applyProtection="1">
      <alignment horizontal="right" vertical="center" wrapText="1"/>
      <protection/>
    </xf>
    <xf numFmtId="173" fontId="11" fillId="0" borderId="31" xfId="0" applyNumberFormat="1" applyFont="1" applyBorder="1" applyAlignment="1" applyProtection="1">
      <alignment horizontal="right" vertical="center" wrapText="1"/>
      <protection/>
    </xf>
    <xf numFmtId="9" fontId="8" fillId="0" borderId="31" xfId="0" applyNumberFormat="1" applyFont="1" applyBorder="1" applyAlignment="1" applyProtection="1">
      <alignment horizontal="center" vertical="center" wrapText="1"/>
      <protection/>
    </xf>
    <xf numFmtId="0" fontId="8" fillId="0" borderId="31" xfId="0" applyNumberFormat="1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9" fillId="33" borderId="12" xfId="0" applyFont="1" applyFill="1" applyBorder="1" applyAlignment="1" applyProtection="1">
      <alignment horizontal="center" vertical="center" wrapText="1"/>
      <protection/>
    </xf>
    <xf numFmtId="173" fontId="10" fillId="0" borderId="12" xfId="0" applyNumberFormat="1" applyFont="1" applyBorder="1" applyAlignment="1" applyProtection="1">
      <alignment horizontal="right" vertical="center" wrapText="1"/>
      <protection/>
    </xf>
    <xf numFmtId="173" fontId="11" fillId="0" borderId="12" xfId="0" applyNumberFormat="1" applyFont="1" applyBorder="1" applyAlignment="1" applyProtection="1">
      <alignment horizontal="right" vertical="center" wrapText="1"/>
      <protection/>
    </xf>
    <xf numFmtId="9" fontId="8" fillId="0" borderId="12" xfId="0" applyNumberFormat="1" applyFont="1" applyBorder="1" applyAlignment="1" applyProtection="1">
      <alignment horizontal="center" vertical="center" wrapText="1"/>
      <protection/>
    </xf>
    <xf numFmtId="0" fontId="8" fillId="0" borderId="12" xfId="0" applyNumberFormat="1" applyFont="1" applyBorder="1" applyAlignment="1" applyProtection="1">
      <alignment horizontal="center" vertical="center" wrapText="1"/>
      <protection/>
    </xf>
    <xf numFmtId="0" fontId="8" fillId="0" borderId="32" xfId="0" applyNumberFormat="1" applyFont="1" applyBorder="1" applyAlignment="1" applyProtection="1">
      <alignment horizontal="center" vertical="center" wrapText="1"/>
      <protection/>
    </xf>
    <xf numFmtId="0" fontId="8" fillId="0" borderId="22" xfId="0" applyNumberFormat="1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173" fontId="10" fillId="0" borderId="17" xfId="0" applyNumberFormat="1" applyFont="1" applyBorder="1" applyAlignment="1" applyProtection="1">
      <alignment horizontal="right" vertical="center" wrapText="1"/>
      <protection/>
    </xf>
    <xf numFmtId="173" fontId="11" fillId="0" borderId="17" xfId="0" applyNumberFormat="1" applyFont="1" applyBorder="1" applyAlignment="1" applyProtection="1">
      <alignment horizontal="right" vertical="center" wrapText="1"/>
      <protection/>
    </xf>
    <xf numFmtId="9" fontId="8" fillId="0" borderId="17" xfId="0" applyNumberFormat="1" applyFont="1" applyBorder="1" applyAlignment="1" applyProtection="1">
      <alignment horizontal="center" vertical="center" wrapText="1"/>
      <protection/>
    </xf>
    <xf numFmtId="0" fontId="8" fillId="0" borderId="33" xfId="0" applyNumberFormat="1" applyFont="1" applyBorder="1" applyAlignment="1" applyProtection="1">
      <alignment horizontal="center" vertical="center" wrapText="1"/>
      <protection/>
    </xf>
    <xf numFmtId="0" fontId="6" fillId="42" borderId="11" xfId="0" applyFont="1" applyFill="1" applyBorder="1" applyAlignment="1" applyProtection="1">
      <alignment vertical="center" wrapText="1"/>
      <protection/>
    </xf>
    <xf numFmtId="0" fontId="7" fillId="42" borderId="11" xfId="0" applyFont="1" applyFill="1" applyBorder="1" applyAlignment="1" applyProtection="1">
      <alignment horizontal="center" vertical="center" wrapText="1"/>
      <protection/>
    </xf>
    <xf numFmtId="0" fontId="8" fillId="42" borderId="11" xfId="0" applyFont="1" applyFill="1" applyBorder="1" applyAlignment="1" applyProtection="1">
      <alignment horizontal="center" vertical="center" wrapText="1"/>
      <protection/>
    </xf>
    <xf numFmtId="0" fontId="26" fillId="0" borderId="17" xfId="0" applyNumberFormat="1" applyFont="1" applyFill="1" applyBorder="1" applyAlignment="1" applyProtection="1">
      <alignment horizontal="center" wrapText="1"/>
      <protection/>
    </xf>
    <xf numFmtId="0" fontId="26" fillId="0" borderId="11" xfId="0" applyNumberFormat="1" applyFont="1" applyFill="1" applyBorder="1" applyAlignment="1" applyProtection="1">
      <alignment horizont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28" fillId="42" borderId="34" xfId="0" applyFont="1" applyFill="1" applyBorder="1" applyAlignment="1">
      <alignment horizontal="left" vertical="center"/>
    </xf>
    <xf numFmtId="0" fontId="28" fillId="42" borderId="35" xfId="0" applyFont="1" applyFill="1" applyBorder="1" applyAlignment="1">
      <alignment horizontal="left" vertical="center"/>
    </xf>
    <xf numFmtId="0" fontId="28" fillId="42" borderId="36" xfId="0" applyFont="1" applyFill="1" applyBorder="1" applyAlignment="1">
      <alignment horizontal="left" vertical="center"/>
    </xf>
    <xf numFmtId="0" fontId="25" fillId="0" borderId="0" xfId="0" applyFont="1" applyBorder="1" applyAlignment="1">
      <alignment horizontal="center" wrapText="1"/>
    </xf>
    <xf numFmtId="0" fontId="3" fillId="18" borderId="37" xfId="0" applyFont="1" applyFill="1" applyBorder="1" applyAlignment="1">
      <alignment horizontal="center" vertical="center" wrapText="1"/>
    </xf>
    <xf numFmtId="0" fontId="3" fillId="18" borderId="38" xfId="0" applyFont="1" applyFill="1" applyBorder="1" applyAlignment="1">
      <alignment horizontal="center" vertical="center" wrapText="1"/>
    </xf>
    <xf numFmtId="0" fontId="3" fillId="18" borderId="39" xfId="0" applyFont="1" applyFill="1" applyBorder="1" applyAlignment="1">
      <alignment horizontal="center" vertical="center" wrapText="1"/>
    </xf>
    <xf numFmtId="173" fontId="18" fillId="33" borderId="40" xfId="0" applyNumberFormat="1" applyFont="1" applyFill="1" applyBorder="1" applyAlignment="1">
      <alignment horizontal="center" wrapText="1"/>
    </xf>
    <xf numFmtId="173" fontId="18" fillId="33" borderId="41" xfId="0" applyNumberFormat="1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right"/>
    </xf>
    <xf numFmtId="0" fontId="14" fillId="0" borderId="42" xfId="0" applyFont="1" applyBorder="1" applyAlignment="1" applyProtection="1">
      <alignment horizontal="left" vertical="center" wrapText="1"/>
      <protection/>
    </xf>
    <xf numFmtId="0" fontId="14" fillId="0" borderId="43" xfId="0" applyFont="1" applyBorder="1" applyAlignment="1" applyProtection="1">
      <alignment horizontal="left" vertical="center" wrapText="1"/>
      <protection/>
    </xf>
    <xf numFmtId="0" fontId="14" fillId="0" borderId="44" xfId="0" applyFont="1" applyBorder="1" applyAlignment="1" applyProtection="1">
      <alignment horizontal="left" vertical="center" wrapText="1"/>
      <protection/>
    </xf>
    <xf numFmtId="0" fontId="14" fillId="0" borderId="45" xfId="0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0" fontId="14" fillId="0" borderId="46" xfId="0" applyFont="1" applyBorder="1" applyAlignment="1" applyProtection="1">
      <alignment horizontal="left" vertical="center" wrapText="1"/>
      <protection/>
    </xf>
    <xf numFmtId="0" fontId="14" fillId="0" borderId="47" xfId="0" applyFont="1" applyBorder="1" applyAlignment="1" applyProtection="1">
      <alignment horizontal="left" vertical="center" wrapText="1"/>
      <protection/>
    </xf>
    <xf numFmtId="0" fontId="14" fillId="0" borderId="48" xfId="0" applyFont="1" applyBorder="1" applyAlignment="1" applyProtection="1">
      <alignment horizontal="left" vertical="center" wrapText="1"/>
      <protection/>
    </xf>
    <xf numFmtId="0" fontId="14" fillId="0" borderId="49" xfId="0" applyFont="1" applyBorder="1" applyAlignment="1" applyProtection="1">
      <alignment horizontal="left" vertical="center" wrapText="1"/>
      <protection/>
    </xf>
    <xf numFmtId="0" fontId="6" fillId="0" borderId="50" xfId="0" applyFont="1" applyBorder="1" applyAlignment="1" applyProtection="1">
      <alignment horizontal="center" vertical="center" wrapText="1"/>
      <protection/>
    </xf>
    <xf numFmtId="0" fontId="6" fillId="0" borderId="51" xfId="0" applyFont="1" applyBorder="1" applyAlignment="1" applyProtection="1">
      <alignment horizontal="center" vertical="center" wrapText="1"/>
      <protection/>
    </xf>
    <xf numFmtId="0" fontId="6" fillId="0" borderId="52" xfId="0" applyFont="1" applyBorder="1" applyAlignment="1" applyProtection="1">
      <alignment horizontal="center" vertical="center" wrapText="1"/>
      <protection/>
    </xf>
    <xf numFmtId="0" fontId="14" fillId="0" borderId="53" xfId="0" applyFont="1" applyBorder="1" applyAlignment="1" applyProtection="1">
      <alignment horizontal="left" vertical="center" wrapText="1"/>
      <protection/>
    </xf>
    <xf numFmtId="0" fontId="4" fillId="42" borderId="53" xfId="0" applyFont="1" applyFill="1" applyBorder="1" applyAlignment="1" applyProtection="1">
      <alignment horizontal="left" vertical="center" wrapText="1"/>
      <protection/>
    </xf>
    <xf numFmtId="0" fontId="4" fillId="0" borderId="53" xfId="0" applyFont="1" applyBorder="1" applyAlignment="1" applyProtection="1">
      <alignment horizontal="left" vertical="center" wrapText="1"/>
      <protection/>
    </xf>
    <xf numFmtId="0" fontId="14" fillId="0" borderId="54" xfId="0" applyFont="1" applyBorder="1" applyAlignment="1" applyProtection="1">
      <alignment horizontal="left" vertical="center" wrapText="1"/>
      <protection/>
    </xf>
    <xf numFmtId="0" fontId="14" fillId="0" borderId="55" xfId="0" applyFont="1" applyBorder="1" applyAlignment="1" applyProtection="1">
      <alignment horizontal="left" vertical="center" wrapText="1"/>
      <protection/>
    </xf>
    <xf numFmtId="0" fontId="16" fillId="0" borderId="16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vertical="center" wrapText="1"/>
      <protection/>
    </xf>
    <xf numFmtId="0" fontId="14" fillId="42" borderId="53" xfId="0" applyFont="1" applyFill="1" applyBorder="1" applyAlignment="1" applyProtection="1">
      <alignment horizontal="left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16" fillId="0" borderId="56" xfId="0" applyFont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0" fontId="4" fillId="42" borderId="57" xfId="0" applyFont="1" applyFill="1" applyBorder="1" applyAlignment="1" applyProtection="1">
      <alignment horizontal="left" vertical="center" wrapText="1"/>
      <protection/>
    </xf>
    <xf numFmtId="0" fontId="6" fillId="42" borderId="11" xfId="0" applyFont="1" applyFill="1" applyBorder="1" applyAlignment="1" applyProtection="1">
      <alignment vertical="center" wrapText="1"/>
      <protection/>
    </xf>
    <xf numFmtId="0" fontId="7" fillId="42" borderId="11" xfId="0" applyFont="1" applyFill="1" applyBorder="1" applyAlignment="1" applyProtection="1">
      <alignment horizontal="center" vertical="center" wrapText="1"/>
      <protection/>
    </xf>
    <xf numFmtId="0" fontId="8" fillId="42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" fillId="0" borderId="58" xfId="0" applyFont="1" applyBorder="1" applyAlignment="1" applyProtection="1">
      <alignment horizontal="left" vertical="center" wrapText="1"/>
      <protection/>
    </xf>
    <xf numFmtId="0" fontId="4" fillId="0" borderId="59" xfId="0" applyFont="1" applyBorder="1" applyAlignment="1" applyProtection="1">
      <alignment horizontal="left" vertical="center" wrapText="1"/>
      <protection/>
    </xf>
    <xf numFmtId="0" fontId="4" fillId="0" borderId="60" xfId="0" applyFont="1" applyBorder="1" applyAlignment="1" applyProtection="1">
      <alignment horizontal="left" vertical="center" wrapText="1"/>
      <protection/>
    </xf>
    <xf numFmtId="0" fontId="14" fillId="0" borderId="40" xfId="0" applyFont="1" applyBorder="1" applyAlignment="1" applyProtection="1">
      <alignment horizontal="left" vertical="center" wrapText="1"/>
      <protection/>
    </xf>
    <xf numFmtId="0" fontId="14" fillId="0" borderId="61" xfId="0" applyFont="1" applyBorder="1" applyAlignment="1" applyProtection="1">
      <alignment horizontal="left" vertical="center" wrapText="1"/>
      <protection/>
    </xf>
    <xf numFmtId="0" fontId="14" fillId="0" borderId="62" xfId="0" applyFont="1" applyBorder="1" applyAlignment="1" applyProtection="1">
      <alignment horizontal="left" vertical="center" wrapText="1"/>
      <protection/>
    </xf>
    <xf numFmtId="0" fontId="21" fillId="0" borderId="0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/>
    </xf>
    <xf numFmtId="0" fontId="3" fillId="44" borderId="27" xfId="0" applyFont="1" applyFill="1" applyBorder="1" applyAlignment="1">
      <alignment horizontal="center" vertical="center"/>
    </xf>
    <xf numFmtId="0" fontId="3" fillId="45" borderId="64" xfId="0" applyFont="1" applyFill="1" applyBorder="1" applyAlignment="1">
      <alignment horizontal="center" vertical="center" wrapText="1"/>
    </xf>
    <xf numFmtId="0" fontId="23" fillId="34" borderId="65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Border="1" applyAlignment="1" applyProtection="1">
      <alignment horizontal="left" vertical="center" wrapText="1"/>
      <protection/>
    </xf>
  </cellXfs>
  <cellStyles count="50">
    <cellStyle name="Normal" xfId="0"/>
    <cellStyle name="20% - akcent 1" xfId="15"/>
    <cellStyle name="20% - akcent 4" xfId="16"/>
    <cellStyle name="20% — akcent 2" xfId="17"/>
    <cellStyle name="20% — akcent 3" xfId="18"/>
    <cellStyle name="20% — akcent 5" xfId="19"/>
    <cellStyle name="20% — akcent 6" xfId="20"/>
    <cellStyle name="40% - akcent 6" xfId="21"/>
    <cellStyle name="40% — akcent 1" xfId="22"/>
    <cellStyle name="40% — akcent 2" xfId="23"/>
    <cellStyle name="40% — akcent 3" xfId="24"/>
    <cellStyle name="40% — akcent 4" xfId="25"/>
    <cellStyle name="40% — akcent 5" xfId="26"/>
    <cellStyle name="60% -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uro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6.png" /><Relationship Id="rId5" Type="http://schemas.openxmlformats.org/officeDocument/2006/relationships/image" Target="../media/image5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Relationship Id="rId15" Type="http://schemas.openxmlformats.org/officeDocument/2006/relationships/image" Target="../media/image16.jpeg" /><Relationship Id="rId16" Type="http://schemas.openxmlformats.org/officeDocument/2006/relationships/image" Target="../media/image17.jpeg" /><Relationship Id="rId17" Type="http://schemas.openxmlformats.org/officeDocument/2006/relationships/image" Target="../media/image18.jpeg" /><Relationship Id="rId18" Type="http://schemas.openxmlformats.org/officeDocument/2006/relationships/image" Target="../media/image20.png" /><Relationship Id="rId19" Type="http://schemas.openxmlformats.org/officeDocument/2006/relationships/image" Target="../media/image19.jpeg" /><Relationship Id="rId20" Type="http://schemas.openxmlformats.org/officeDocument/2006/relationships/image" Target="../media/image21.png" /><Relationship Id="rId21" Type="http://schemas.openxmlformats.org/officeDocument/2006/relationships/image" Target="../media/image22.png" /><Relationship Id="rId22" Type="http://schemas.openxmlformats.org/officeDocument/2006/relationships/image" Target="../media/image23.png" /><Relationship Id="rId23" Type="http://schemas.openxmlformats.org/officeDocument/2006/relationships/image" Target="../media/image2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19</xdr:row>
      <xdr:rowOff>9525</xdr:rowOff>
    </xdr:from>
    <xdr:to>
      <xdr:col>5</xdr:col>
      <xdr:colOff>428625</xdr:colOff>
      <xdr:row>19</xdr:row>
      <xdr:rowOff>295275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6057900"/>
          <a:ext cx="28575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133350</xdr:colOff>
      <xdr:row>41</xdr:row>
      <xdr:rowOff>57150</xdr:rowOff>
    </xdr:from>
    <xdr:to>
      <xdr:col>5</xdr:col>
      <xdr:colOff>419100</xdr:colOff>
      <xdr:row>42</xdr:row>
      <xdr:rowOff>133350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0425" y="12868275"/>
          <a:ext cx="2857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66675</xdr:colOff>
      <xdr:row>57</xdr:row>
      <xdr:rowOff>38100</xdr:rowOff>
    </xdr:from>
    <xdr:to>
      <xdr:col>19</xdr:col>
      <xdr:colOff>0</xdr:colOff>
      <xdr:row>60</xdr:row>
      <xdr:rowOff>114300</xdr:rowOff>
    </xdr:to>
    <xdr:sp fLocksText="0">
      <xdr:nvSpPr>
        <xdr:cNvPr id="3" name="Text Box 18"/>
        <xdr:cNvSpPr txBox="1">
          <a:spLocks noChangeArrowheads="1"/>
        </xdr:cNvSpPr>
      </xdr:nvSpPr>
      <xdr:spPr>
        <a:xfrm>
          <a:off x="1285875" y="16249650"/>
          <a:ext cx="12887325" cy="561975"/>
        </a:xfrm>
        <a:prstGeom prst="rect">
          <a:avLst/>
        </a:prstGeom>
        <a:solidFill>
          <a:srgbClr val="93CDDD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tel. 014 621-88-52     faks: 014 628 30 05       www.rynnykaskada.pl
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F. H. U. P. “BLACHODACH” Janusz I Bartosz Bochnak Sp. J. ul. Św. Trójcy 3,  33-100 Tarnó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5</xdr:col>
      <xdr:colOff>152400</xdr:colOff>
      <xdr:row>7</xdr:row>
      <xdr:rowOff>114300</xdr:rowOff>
    </xdr:from>
    <xdr:to>
      <xdr:col>5</xdr:col>
      <xdr:colOff>447675</xdr:colOff>
      <xdr:row>8</xdr:row>
      <xdr:rowOff>142875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19475" y="2562225"/>
          <a:ext cx="28575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142875</xdr:colOff>
      <xdr:row>11</xdr:row>
      <xdr:rowOff>38100</xdr:rowOff>
    </xdr:from>
    <xdr:to>
      <xdr:col>5</xdr:col>
      <xdr:colOff>428625</xdr:colOff>
      <xdr:row>11</xdr:row>
      <xdr:rowOff>304800</xdr:rowOff>
    </xdr:to>
    <xdr:sp>
      <xdr:nvSpPr>
        <xdr:cNvPr id="5" name="Picture 20"/>
        <xdr:cNvSpPr>
          <a:spLocks/>
        </xdr:cNvSpPr>
      </xdr:nvSpPr>
      <xdr:spPr>
        <a:xfrm>
          <a:off x="3409950" y="3571875"/>
          <a:ext cx="285750" cy="266700"/>
        </a:xfrm>
        <a:prstGeom prst="rect">
          <a:avLst/>
        </a:prstGeom>
        <a:blipFill>
          <a:blip r:embed="rId20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13</xdr:row>
      <xdr:rowOff>38100</xdr:rowOff>
    </xdr:from>
    <xdr:to>
      <xdr:col>5</xdr:col>
      <xdr:colOff>419100</xdr:colOff>
      <xdr:row>13</xdr:row>
      <xdr:rowOff>304800</xdr:rowOff>
    </xdr:to>
    <xdr:pic>
      <xdr:nvPicPr>
        <xdr:cNvPr id="6" name="Picture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00425" y="4200525"/>
          <a:ext cx="2857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142875</xdr:colOff>
      <xdr:row>15</xdr:row>
      <xdr:rowOff>28575</xdr:rowOff>
    </xdr:from>
    <xdr:to>
      <xdr:col>5</xdr:col>
      <xdr:colOff>428625</xdr:colOff>
      <xdr:row>15</xdr:row>
      <xdr:rowOff>276225</xdr:rowOff>
    </xdr:to>
    <xdr:pic>
      <xdr:nvPicPr>
        <xdr:cNvPr id="7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09950" y="4819650"/>
          <a:ext cx="2857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142875</xdr:colOff>
      <xdr:row>17</xdr:row>
      <xdr:rowOff>9525</xdr:rowOff>
    </xdr:from>
    <xdr:to>
      <xdr:col>5</xdr:col>
      <xdr:colOff>428625</xdr:colOff>
      <xdr:row>17</xdr:row>
      <xdr:rowOff>295275</xdr:rowOff>
    </xdr:to>
    <xdr:pic>
      <xdr:nvPicPr>
        <xdr:cNvPr id="8" name="Picture 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09950" y="5429250"/>
          <a:ext cx="28575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142875</xdr:colOff>
      <xdr:row>19</xdr:row>
      <xdr:rowOff>9525</xdr:rowOff>
    </xdr:from>
    <xdr:to>
      <xdr:col>5</xdr:col>
      <xdr:colOff>428625</xdr:colOff>
      <xdr:row>19</xdr:row>
      <xdr:rowOff>295275</xdr:rowOff>
    </xdr:to>
    <xdr:pic>
      <xdr:nvPicPr>
        <xdr:cNvPr id="9" name="Picture 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09950" y="6057900"/>
          <a:ext cx="28575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142875</xdr:colOff>
      <xdr:row>22</xdr:row>
      <xdr:rowOff>28575</xdr:rowOff>
    </xdr:from>
    <xdr:to>
      <xdr:col>5</xdr:col>
      <xdr:colOff>428625</xdr:colOff>
      <xdr:row>22</xdr:row>
      <xdr:rowOff>314325</xdr:rowOff>
    </xdr:to>
    <xdr:pic>
      <xdr:nvPicPr>
        <xdr:cNvPr id="10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7105650"/>
          <a:ext cx="2857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152400</xdr:colOff>
      <xdr:row>24</xdr:row>
      <xdr:rowOff>28575</xdr:rowOff>
    </xdr:from>
    <xdr:to>
      <xdr:col>5</xdr:col>
      <xdr:colOff>447675</xdr:colOff>
      <xdr:row>24</xdr:row>
      <xdr:rowOff>276225</xdr:rowOff>
    </xdr:to>
    <xdr:pic>
      <xdr:nvPicPr>
        <xdr:cNvPr id="11" name="Picture 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19475" y="7734300"/>
          <a:ext cx="2857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152400</xdr:colOff>
      <xdr:row>26</xdr:row>
      <xdr:rowOff>28575</xdr:rowOff>
    </xdr:from>
    <xdr:to>
      <xdr:col>5</xdr:col>
      <xdr:colOff>447675</xdr:colOff>
      <xdr:row>26</xdr:row>
      <xdr:rowOff>276225</xdr:rowOff>
    </xdr:to>
    <xdr:pic>
      <xdr:nvPicPr>
        <xdr:cNvPr id="12" name="Picture 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19475" y="8362950"/>
          <a:ext cx="2857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161925</xdr:colOff>
      <xdr:row>32</xdr:row>
      <xdr:rowOff>9525</xdr:rowOff>
    </xdr:from>
    <xdr:to>
      <xdr:col>5</xdr:col>
      <xdr:colOff>457200</xdr:colOff>
      <xdr:row>32</xdr:row>
      <xdr:rowOff>285750</xdr:rowOff>
    </xdr:to>
    <xdr:pic>
      <xdr:nvPicPr>
        <xdr:cNvPr id="13" name="Picture 2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0" y="10239375"/>
          <a:ext cx="28575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152400</xdr:colOff>
      <xdr:row>33</xdr:row>
      <xdr:rowOff>276225</xdr:rowOff>
    </xdr:from>
    <xdr:to>
      <xdr:col>5</xdr:col>
      <xdr:colOff>447675</xdr:colOff>
      <xdr:row>35</xdr:row>
      <xdr:rowOff>38100</xdr:rowOff>
    </xdr:to>
    <xdr:pic>
      <xdr:nvPicPr>
        <xdr:cNvPr id="14" name="Picture 2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419475" y="10791825"/>
          <a:ext cx="28575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133350</xdr:colOff>
      <xdr:row>36</xdr:row>
      <xdr:rowOff>66675</xdr:rowOff>
    </xdr:from>
    <xdr:to>
      <xdr:col>5</xdr:col>
      <xdr:colOff>419100</xdr:colOff>
      <xdr:row>36</xdr:row>
      <xdr:rowOff>266700</xdr:rowOff>
    </xdr:to>
    <xdr:pic>
      <xdr:nvPicPr>
        <xdr:cNvPr id="15" name="Picture 3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400425" y="11401425"/>
          <a:ext cx="285750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133350</xdr:colOff>
      <xdr:row>37</xdr:row>
      <xdr:rowOff>66675</xdr:rowOff>
    </xdr:from>
    <xdr:to>
      <xdr:col>5</xdr:col>
      <xdr:colOff>419100</xdr:colOff>
      <xdr:row>37</xdr:row>
      <xdr:rowOff>304800</xdr:rowOff>
    </xdr:to>
    <xdr:pic>
      <xdr:nvPicPr>
        <xdr:cNvPr id="16" name="Picture 3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400425" y="11706225"/>
          <a:ext cx="285750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133350</xdr:colOff>
      <xdr:row>39</xdr:row>
      <xdr:rowOff>47625</xdr:rowOff>
    </xdr:from>
    <xdr:to>
      <xdr:col>5</xdr:col>
      <xdr:colOff>419100</xdr:colOff>
      <xdr:row>39</xdr:row>
      <xdr:rowOff>295275</xdr:rowOff>
    </xdr:to>
    <xdr:pic>
      <xdr:nvPicPr>
        <xdr:cNvPr id="17" name="Picture 3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400425" y="12363450"/>
          <a:ext cx="285750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228600</xdr:colOff>
      <xdr:row>1</xdr:row>
      <xdr:rowOff>114300</xdr:rowOff>
    </xdr:from>
    <xdr:to>
      <xdr:col>5</xdr:col>
      <xdr:colOff>361950</xdr:colOff>
      <xdr:row>4</xdr:row>
      <xdr:rowOff>257175</xdr:rowOff>
    </xdr:to>
    <xdr:pic>
      <xdr:nvPicPr>
        <xdr:cNvPr id="18" name="Obraz 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447800" y="276225"/>
          <a:ext cx="218122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133350</xdr:colOff>
      <xdr:row>21</xdr:row>
      <xdr:rowOff>9525</xdr:rowOff>
    </xdr:from>
    <xdr:to>
      <xdr:col>5</xdr:col>
      <xdr:colOff>419100</xdr:colOff>
      <xdr:row>22</xdr:row>
      <xdr:rowOff>28575</xdr:rowOff>
    </xdr:to>
    <xdr:sp>
      <xdr:nvSpPr>
        <xdr:cNvPr id="19" name="Picture 24"/>
        <xdr:cNvSpPr>
          <a:spLocks/>
        </xdr:cNvSpPr>
      </xdr:nvSpPr>
      <xdr:spPr>
        <a:xfrm>
          <a:off x="3400425" y="6772275"/>
          <a:ext cx="285750" cy="333375"/>
        </a:xfrm>
        <a:prstGeom prst="rect">
          <a:avLst/>
        </a:prstGeom>
        <a:blipFill>
          <a:blip r:embed="rId2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9</xdr:row>
      <xdr:rowOff>85725</xdr:rowOff>
    </xdr:from>
    <xdr:to>
      <xdr:col>5</xdr:col>
      <xdr:colOff>428625</xdr:colOff>
      <xdr:row>10</xdr:row>
      <xdr:rowOff>142875</xdr:rowOff>
    </xdr:to>
    <xdr:pic>
      <xdr:nvPicPr>
        <xdr:cNvPr id="20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09950" y="3086100"/>
          <a:ext cx="285750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142875</xdr:colOff>
      <xdr:row>12</xdr:row>
      <xdr:rowOff>38100</xdr:rowOff>
    </xdr:from>
    <xdr:to>
      <xdr:col>5</xdr:col>
      <xdr:colOff>428625</xdr:colOff>
      <xdr:row>12</xdr:row>
      <xdr:rowOff>304800</xdr:rowOff>
    </xdr:to>
    <xdr:sp>
      <xdr:nvSpPr>
        <xdr:cNvPr id="21" name="Picture 20"/>
        <xdr:cNvSpPr>
          <a:spLocks/>
        </xdr:cNvSpPr>
      </xdr:nvSpPr>
      <xdr:spPr>
        <a:xfrm>
          <a:off x="3409950" y="3886200"/>
          <a:ext cx="285750" cy="266700"/>
        </a:xfrm>
        <a:prstGeom prst="rect">
          <a:avLst/>
        </a:prstGeom>
        <a:blipFill>
          <a:blip r:embed="rId2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14</xdr:row>
      <xdr:rowOff>28575</xdr:rowOff>
    </xdr:from>
    <xdr:to>
      <xdr:col>5</xdr:col>
      <xdr:colOff>419100</xdr:colOff>
      <xdr:row>14</xdr:row>
      <xdr:rowOff>295275</xdr:rowOff>
    </xdr:to>
    <xdr:pic>
      <xdr:nvPicPr>
        <xdr:cNvPr id="22" name="Picture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00425" y="4505325"/>
          <a:ext cx="2857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142875</xdr:colOff>
      <xdr:row>16</xdr:row>
      <xdr:rowOff>28575</xdr:rowOff>
    </xdr:from>
    <xdr:to>
      <xdr:col>5</xdr:col>
      <xdr:colOff>428625</xdr:colOff>
      <xdr:row>16</xdr:row>
      <xdr:rowOff>276225</xdr:rowOff>
    </xdr:to>
    <xdr:pic>
      <xdr:nvPicPr>
        <xdr:cNvPr id="23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09950" y="5133975"/>
          <a:ext cx="2857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142875</xdr:colOff>
      <xdr:row>18</xdr:row>
      <xdr:rowOff>9525</xdr:rowOff>
    </xdr:from>
    <xdr:to>
      <xdr:col>5</xdr:col>
      <xdr:colOff>428625</xdr:colOff>
      <xdr:row>18</xdr:row>
      <xdr:rowOff>295275</xdr:rowOff>
    </xdr:to>
    <xdr:pic>
      <xdr:nvPicPr>
        <xdr:cNvPr id="24" name="Picture 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09950" y="5743575"/>
          <a:ext cx="28575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142875</xdr:colOff>
      <xdr:row>23</xdr:row>
      <xdr:rowOff>28575</xdr:rowOff>
    </xdr:from>
    <xdr:to>
      <xdr:col>5</xdr:col>
      <xdr:colOff>428625</xdr:colOff>
      <xdr:row>23</xdr:row>
      <xdr:rowOff>314325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7419975"/>
          <a:ext cx="2857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152400</xdr:colOff>
      <xdr:row>25</xdr:row>
      <xdr:rowOff>28575</xdr:rowOff>
    </xdr:from>
    <xdr:to>
      <xdr:col>5</xdr:col>
      <xdr:colOff>447675</xdr:colOff>
      <xdr:row>25</xdr:row>
      <xdr:rowOff>276225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19475" y="8048625"/>
          <a:ext cx="285750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133350</xdr:colOff>
      <xdr:row>20</xdr:row>
      <xdr:rowOff>0</xdr:rowOff>
    </xdr:from>
    <xdr:to>
      <xdr:col>5</xdr:col>
      <xdr:colOff>419100</xdr:colOff>
      <xdr:row>20</xdr:row>
      <xdr:rowOff>304800</xdr:rowOff>
    </xdr:to>
    <xdr:sp>
      <xdr:nvSpPr>
        <xdr:cNvPr id="27" name="Picture 24"/>
        <xdr:cNvSpPr>
          <a:spLocks/>
        </xdr:cNvSpPr>
      </xdr:nvSpPr>
      <xdr:spPr>
        <a:xfrm>
          <a:off x="3400425" y="6410325"/>
          <a:ext cx="285750" cy="304800"/>
        </a:xfrm>
        <a:prstGeom prst="rect">
          <a:avLst/>
        </a:prstGeom>
        <a:blipFill>
          <a:blip r:embed="rId23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31</xdr:row>
      <xdr:rowOff>28575</xdr:rowOff>
    </xdr:from>
    <xdr:to>
      <xdr:col>5</xdr:col>
      <xdr:colOff>457200</xdr:colOff>
      <xdr:row>31</xdr:row>
      <xdr:rowOff>295275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0" y="9925050"/>
          <a:ext cx="2857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4</xdr:row>
      <xdr:rowOff>457200</xdr:rowOff>
    </xdr:from>
    <xdr:to>
      <xdr:col>5</xdr:col>
      <xdr:colOff>152400</xdr:colOff>
      <xdr:row>5</xdr:row>
      <xdr:rowOff>228600</xdr:rowOff>
    </xdr:to>
    <xdr:pic>
      <xdr:nvPicPr>
        <xdr:cNvPr id="29" name="Obraz 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362075" y="1181100"/>
          <a:ext cx="20574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27</xdr:row>
      <xdr:rowOff>28575</xdr:rowOff>
    </xdr:from>
    <xdr:to>
      <xdr:col>5</xdr:col>
      <xdr:colOff>419100</xdr:colOff>
      <xdr:row>27</xdr:row>
      <xdr:rowOff>285750</xdr:rowOff>
    </xdr:to>
    <xdr:pic>
      <xdr:nvPicPr>
        <xdr:cNvPr id="30" name="Obraz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457575" y="8677275"/>
          <a:ext cx="228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28</xdr:row>
      <xdr:rowOff>28575</xdr:rowOff>
    </xdr:from>
    <xdr:to>
      <xdr:col>5</xdr:col>
      <xdr:colOff>390525</xdr:colOff>
      <xdr:row>28</xdr:row>
      <xdr:rowOff>285750</xdr:rowOff>
    </xdr:to>
    <xdr:pic>
      <xdr:nvPicPr>
        <xdr:cNvPr id="31" name="Obraz 3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429000" y="8991600"/>
          <a:ext cx="228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38</xdr:row>
      <xdr:rowOff>38100</xdr:rowOff>
    </xdr:from>
    <xdr:to>
      <xdr:col>5</xdr:col>
      <xdr:colOff>409575</xdr:colOff>
      <xdr:row>38</xdr:row>
      <xdr:rowOff>314325</xdr:rowOff>
    </xdr:to>
    <xdr:pic>
      <xdr:nvPicPr>
        <xdr:cNvPr id="32" name="Obraz 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409950" y="12011025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44</xdr:row>
      <xdr:rowOff>9525</xdr:rowOff>
    </xdr:from>
    <xdr:to>
      <xdr:col>5</xdr:col>
      <xdr:colOff>428625</xdr:colOff>
      <xdr:row>44</xdr:row>
      <xdr:rowOff>333375</xdr:rowOff>
    </xdr:to>
    <xdr:grpSp>
      <xdr:nvGrpSpPr>
        <xdr:cNvPr id="33" name="Grupa 37"/>
        <xdr:cNvGrpSpPr>
          <a:grpSpLocks/>
        </xdr:cNvGrpSpPr>
      </xdr:nvGrpSpPr>
      <xdr:grpSpPr>
        <a:xfrm>
          <a:off x="3419475" y="13335000"/>
          <a:ext cx="276225" cy="314325"/>
          <a:chOff x="2469071" y="10187386"/>
          <a:chExt cx="317500" cy="317500"/>
        </a:xfrm>
        <a:solidFill>
          <a:srgbClr val="FFFFFF"/>
        </a:solidFill>
      </xdr:grpSpPr>
      <xdr:pic>
        <xdr:nvPicPr>
          <xdr:cNvPr id="34" name="Picture 27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2469071" y="10187386"/>
            <a:ext cx="317500" cy="317500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35" name="Zaokrąglony prostokąt 39"/>
          <xdr:cNvSpPr>
            <a:spLocks/>
          </xdr:cNvSpPr>
        </xdr:nvSpPr>
        <xdr:spPr>
          <a:xfrm>
            <a:off x="2494471" y="10212786"/>
            <a:ext cx="254000" cy="241300"/>
          </a:xfrm>
          <a:prstGeom prst="round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0" rIns="0" bIns="0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6" name="Obraz 40"/>
          <xdr:cNvPicPr preferRelativeResize="1">
            <a:picLocks noChangeAspect="1"/>
          </xdr:cNvPicPr>
        </xdr:nvPicPr>
        <xdr:blipFill>
          <a:blip r:embed="rId18"/>
          <a:stretch>
            <a:fillRect/>
          </a:stretch>
        </xdr:blipFill>
        <xdr:spPr>
          <a:xfrm>
            <a:off x="2513680" y="10246282"/>
            <a:ext cx="219551" cy="19978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142875</xdr:colOff>
      <xdr:row>45</xdr:row>
      <xdr:rowOff>28575</xdr:rowOff>
    </xdr:from>
    <xdr:to>
      <xdr:col>5</xdr:col>
      <xdr:colOff>419100</xdr:colOff>
      <xdr:row>45</xdr:row>
      <xdr:rowOff>342900</xdr:rowOff>
    </xdr:to>
    <xdr:grpSp>
      <xdr:nvGrpSpPr>
        <xdr:cNvPr id="37" name="Grupa 41"/>
        <xdr:cNvGrpSpPr>
          <a:grpSpLocks/>
        </xdr:cNvGrpSpPr>
      </xdr:nvGrpSpPr>
      <xdr:grpSpPr>
        <a:xfrm>
          <a:off x="3409950" y="13696950"/>
          <a:ext cx="276225" cy="314325"/>
          <a:chOff x="2490673" y="10557091"/>
          <a:chExt cx="317500" cy="316081"/>
        </a:xfrm>
        <a:solidFill>
          <a:srgbClr val="FFFFFF"/>
        </a:solidFill>
      </xdr:grpSpPr>
      <xdr:pic>
        <xdr:nvPicPr>
          <xdr:cNvPr id="38" name="Picture 27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2490673" y="10557091"/>
            <a:ext cx="317500" cy="316081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39" name="Zaokrąglony prostokąt 43"/>
          <xdr:cNvSpPr>
            <a:spLocks/>
          </xdr:cNvSpPr>
        </xdr:nvSpPr>
        <xdr:spPr>
          <a:xfrm>
            <a:off x="2516073" y="10582377"/>
            <a:ext cx="254000" cy="240222"/>
          </a:xfrm>
          <a:prstGeom prst="round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0" rIns="0" bIns="0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40" name="Obraz 44"/>
          <xdr:cNvPicPr preferRelativeResize="1">
            <a:picLocks noChangeAspect="1"/>
          </xdr:cNvPicPr>
        </xdr:nvPicPr>
        <xdr:blipFill>
          <a:blip r:embed="rId19"/>
          <a:stretch>
            <a:fillRect/>
          </a:stretch>
        </xdr:blipFill>
        <xdr:spPr>
          <a:xfrm>
            <a:off x="2575128" y="10579454"/>
            <a:ext cx="152400" cy="25586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161925</xdr:colOff>
      <xdr:row>30</xdr:row>
      <xdr:rowOff>9525</xdr:rowOff>
    </xdr:from>
    <xdr:to>
      <xdr:col>5</xdr:col>
      <xdr:colOff>457200</xdr:colOff>
      <xdr:row>30</xdr:row>
      <xdr:rowOff>285750</xdr:rowOff>
    </xdr:to>
    <xdr:pic>
      <xdr:nvPicPr>
        <xdr:cNvPr id="41" name="Picture 2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0" y="9620250"/>
          <a:ext cx="28575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161925</xdr:colOff>
      <xdr:row>29</xdr:row>
      <xdr:rowOff>28575</xdr:rowOff>
    </xdr:from>
    <xdr:to>
      <xdr:col>5</xdr:col>
      <xdr:colOff>457200</xdr:colOff>
      <xdr:row>29</xdr:row>
      <xdr:rowOff>295275</xdr:rowOff>
    </xdr:to>
    <xdr:pic>
      <xdr:nvPicPr>
        <xdr:cNvPr id="42" name="Picture 2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0" y="9305925"/>
          <a:ext cx="28575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T62"/>
  <sheetViews>
    <sheetView tabSelected="1" zoomScale="60" zoomScaleNormal="60" zoomScaleSheetLayoutView="81" zoomScalePageLayoutView="88" workbookViewId="0" topLeftCell="A16">
      <selection activeCell="M31" sqref="M31"/>
    </sheetView>
  </sheetViews>
  <sheetFormatPr defaultColWidth="11.57421875" defaultRowHeight="12.75"/>
  <cols>
    <col min="1" max="2" width="9.140625" style="0" customWidth="1"/>
    <col min="3" max="3" width="15.28125" style="0" customWidth="1"/>
    <col min="4" max="4" width="2.140625" style="0" customWidth="1"/>
    <col min="5" max="5" width="13.28125" style="0" customWidth="1"/>
    <col min="6" max="6" width="9.140625" style="0" customWidth="1"/>
    <col min="7" max="7" width="17.140625" style="0" customWidth="1"/>
    <col min="8" max="8" width="11.00390625" style="0" customWidth="1"/>
    <col min="9" max="9" width="12.8515625" style="0" customWidth="1"/>
    <col min="10" max="10" width="12.28125" style="0" customWidth="1"/>
    <col min="11" max="18" width="11.28125" style="0" customWidth="1"/>
    <col min="19" max="19" width="10.8515625" style="0" customWidth="1"/>
    <col min="20" max="20" width="12.140625" style="0" customWidth="1"/>
    <col min="21" max="255" width="9.140625" style="0" customWidth="1"/>
    <col min="256" max="16384" width="11.421875" style="0" customWidth="1"/>
  </cols>
  <sheetData>
    <row r="2" spans="3:19" ht="15.75" customHeight="1">
      <c r="C2" s="162"/>
      <c r="D2" s="162"/>
      <c r="E2" s="162"/>
      <c r="F2" s="162"/>
      <c r="G2" s="1" t="s">
        <v>0</v>
      </c>
      <c r="H2" s="2"/>
      <c r="I2" s="163" t="s">
        <v>1</v>
      </c>
      <c r="J2" s="163"/>
      <c r="K2" s="163"/>
      <c r="L2" s="163"/>
      <c r="M2" s="163"/>
      <c r="N2" s="163"/>
      <c r="O2" s="163"/>
      <c r="P2" s="163"/>
      <c r="Q2" s="163"/>
      <c r="R2" s="163"/>
      <c r="S2" s="163"/>
    </row>
    <row r="3" spans="3:19" ht="12.75" customHeight="1">
      <c r="C3" s="162"/>
      <c r="D3" s="162"/>
      <c r="E3" s="162"/>
      <c r="F3" s="162"/>
      <c r="G3" s="3" t="s">
        <v>2</v>
      </c>
      <c r="H3" s="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</row>
    <row r="4" spans="3:19" ht="15.75" customHeight="1">
      <c r="C4" s="162"/>
      <c r="D4" s="162"/>
      <c r="E4" s="162"/>
      <c r="F4" s="162"/>
      <c r="G4" s="3" t="s">
        <v>3</v>
      </c>
      <c r="H4" s="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</row>
    <row r="5" spans="3:19" ht="69.75" customHeight="1" thickBot="1">
      <c r="C5" s="162"/>
      <c r="D5" s="162"/>
      <c r="E5" s="162"/>
      <c r="F5" s="162"/>
      <c r="G5" s="3" t="s">
        <v>50</v>
      </c>
      <c r="H5" s="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</row>
    <row r="6" spans="3:19" ht="22.5" customHeight="1" thickBot="1">
      <c r="C6" s="162"/>
      <c r="D6" s="162"/>
      <c r="E6" s="162"/>
      <c r="F6" s="162"/>
      <c r="G6" s="5"/>
      <c r="H6" s="6"/>
      <c r="I6" s="7"/>
      <c r="J6" s="8"/>
      <c r="K6" s="8"/>
      <c r="L6" s="121" t="s">
        <v>48</v>
      </c>
      <c r="M6" s="122"/>
      <c r="N6" s="122"/>
      <c r="O6" s="122"/>
      <c r="P6" s="122"/>
      <c r="Q6" s="122"/>
      <c r="R6" s="122"/>
      <c r="S6" s="123"/>
    </row>
    <row r="7" spans="3:20" ht="43.5" customHeight="1">
      <c r="C7" s="165" t="s">
        <v>43</v>
      </c>
      <c r="D7" s="165"/>
      <c r="E7" s="165"/>
      <c r="F7" s="165"/>
      <c r="G7" s="25" t="s">
        <v>44</v>
      </c>
      <c r="H7" s="25" t="s">
        <v>45</v>
      </c>
      <c r="I7" s="25" t="s">
        <v>49</v>
      </c>
      <c r="J7" s="25" t="s">
        <v>46</v>
      </c>
      <c r="K7" s="25" t="s">
        <v>47</v>
      </c>
      <c r="L7" s="25" t="s">
        <v>4</v>
      </c>
      <c r="M7" s="26" t="s">
        <v>5</v>
      </c>
      <c r="N7" s="27" t="s">
        <v>6</v>
      </c>
      <c r="O7" s="28" t="s">
        <v>7</v>
      </c>
      <c r="P7" s="29" t="s">
        <v>8</v>
      </c>
      <c r="Q7" s="30" t="s">
        <v>9</v>
      </c>
      <c r="R7" s="31" t="s">
        <v>10</v>
      </c>
      <c r="S7" s="32" t="s">
        <v>11</v>
      </c>
      <c r="T7" s="76" t="s">
        <v>12</v>
      </c>
    </row>
    <row r="8" spans="3:20" ht="22.5" customHeight="1">
      <c r="C8" s="166" t="s">
        <v>13</v>
      </c>
      <c r="D8" s="166"/>
      <c r="E8" s="9" t="s">
        <v>14</v>
      </c>
      <c r="F8" s="145"/>
      <c r="G8" s="116" t="s">
        <v>15</v>
      </c>
      <c r="H8" s="147" t="s">
        <v>16</v>
      </c>
      <c r="I8" s="149">
        <v>5</v>
      </c>
      <c r="J8" s="39">
        <v>58.71</v>
      </c>
      <c r="K8" s="40">
        <f aca="true" t="shared" si="0" ref="K8:K44">J8-(J8*L8)</f>
        <v>58.71</v>
      </c>
      <c r="L8" s="41">
        <v>0</v>
      </c>
      <c r="M8" s="42"/>
      <c r="N8" s="42"/>
      <c r="O8" s="42"/>
      <c r="P8" s="42"/>
      <c r="Q8" s="42"/>
      <c r="R8" s="42"/>
      <c r="S8" s="70"/>
      <c r="T8" s="77">
        <f>SUMIF(M8:S8,"&gt;0")*K8</f>
        <v>0</v>
      </c>
    </row>
    <row r="9" spans="3:20" ht="21" customHeight="1">
      <c r="C9" s="166"/>
      <c r="D9" s="166"/>
      <c r="E9" s="13" t="s">
        <v>17</v>
      </c>
      <c r="F9" s="145"/>
      <c r="G9" s="116"/>
      <c r="H9" s="147"/>
      <c r="I9" s="149"/>
      <c r="J9" s="39">
        <v>78.28</v>
      </c>
      <c r="K9" s="40">
        <f t="shared" si="0"/>
        <v>78.28</v>
      </c>
      <c r="L9" s="41">
        <v>0</v>
      </c>
      <c r="M9" s="42"/>
      <c r="N9" s="42"/>
      <c r="O9" s="42"/>
      <c r="P9" s="42"/>
      <c r="Q9" s="42"/>
      <c r="R9" s="42"/>
      <c r="S9" s="70"/>
      <c r="T9" s="77">
        <f aca="true" t="shared" si="1" ref="T9:T44">SUMIF(M9:S9,"&gt;0")*K9</f>
        <v>0</v>
      </c>
    </row>
    <row r="10" spans="3:20" ht="21" customHeight="1">
      <c r="C10" s="150" t="s">
        <v>13</v>
      </c>
      <c r="D10" s="150"/>
      <c r="E10" s="57" t="s">
        <v>14</v>
      </c>
      <c r="F10" s="151"/>
      <c r="G10" s="152" t="s">
        <v>15</v>
      </c>
      <c r="H10" s="153" t="s">
        <v>18</v>
      </c>
      <c r="I10" s="149">
        <v>5</v>
      </c>
      <c r="J10" s="59">
        <v>78.42</v>
      </c>
      <c r="K10" s="60">
        <f t="shared" si="0"/>
        <v>78.42</v>
      </c>
      <c r="L10" s="35">
        <v>0</v>
      </c>
      <c r="M10" s="61" t="s">
        <v>53</v>
      </c>
      <c r="N10" s="61" t="s">
        <v>53</v>
      </c>
      <c r="O10" s="61" t="s">
        <v>53</v>
      </c>
      <c r="P10" s="36"/>
      <c r="Q10" s="61" t="s">
        <v>53</v>
      </c>
      <c r="R10" s="36"/>
      <c r="S10" s="71"/>
      <c r="T10" s="77">
        <f t="shared" si="1"/>
        <v>0</v>
      </c>
    </row>
    <row r="11" spans="3:20" ht="21" customHeight="1">
      <c r="C11" s="150"/>
      <c r="D11" s="150"/>
      <c r="E11" s="58" t="s">
        <v>17</v>
      </c>
      <c r="F11" s="151"/>
      <c r="G11" s="152"/>
      <c r="H11" s="153"/>
      <c r="I11" s="149"/>
      <c r="J11" s="59">
        <v>104.56</v>
      </c>
      <c r="K11" s="60">
        <f t="shared" si="0"/>
        <v>104.56</v>
      </c>
      <c r="L11" s="35">
        <v>0</v>
      </c>
      <c r="M11" s="61" t="s">
        <v>53</v>
      </c>
      <c r="N11" s="61" t="s">
        <v>53</v>
      </c>
      <c r="O11" s="61" t="s">
        <v>53</v>
      </c>
      <c r="P11" s="36"/>
      <c r="Q11" s="61" t="s">
        <v>53</v>
      </c>
      <c r="R11" s="36"/>
      <c r="S11" s="71"/>
      <c r="T11" s="77">
        <f t="shared" si="1"/>
        <v>0</v>
      </c>
    </row>
    <row r="12" spans="3:20" ht="24.75" customHeight="1">
      <c r="C12" s="141" t="s">
        <v>19</v>
      </c>
      <c r="D12" s="141"/>
      <c r="E12" s="141"/>
      <c r="F12" s="10"/>
      <c r="G12" s="11" t="s">
        <v>15</v>
      </c>
      <c r="H12" s="43" t="s">
        <v>16</v>
      </c>
      <c r="I12" s="12">
        <v>15</v>
      </c>
      <c r="J12" s="44">
        <v>65.34</v>
      </c>
      <c r="K12" s="45">
        <f t="shared" si="0"/>
        <v>65.34</v>
      </c>
      <c r="L12" s="41">
        <v>0</v>
      </c>
      <c r="M12" s="42"/>
      <c r="N12" s="42"/>
      <c r="O12" s="42"/>
      <c r="P12" s="42"/>
      <c r="Q12" s="42"/>
      <c r="R12" s="42"/>
      <c r="S12" s="70"/>
      <c r="T12" s="77">
        <f t="shared" si="1"/>
        <v>0</v>
      </c>
    </row>
    <row r="13" spans="3:20" ht="24.75" customHeight="1">
      <c r="C13" s="140" t="s">
        <v>19</v>
      </c>
      <c r="D13" s="140"/>
      <c r="E13" s="140"/>
      <c r="F13" s="62"/>
      <c r="G13" s="63" t="s">
        <v>15</v>
      </c>
      <c r="H13" s="64" t="s">
        <v>18</v>
      </c>
      <c r="I13" s="12">
        <v>10</v>
      </c>
      <c r="J13" s="33">
        <v>78.68</v>
      </c>
      <c r="K13" s="34">
        <f t="shared" si="0"/>
        <v>78.68</v>
      </c>
      <c r="L13" s="35">
        <v>0</v>
      </c>
      <c r="M13" s="61" t="s">
        <v>53</v>
      </c>
      <c r="N13" s="61" t="s">
        <v>53</v>
      </c>
      <c r="O13" s="61" t="s">
        <v>53</v>
      </c>
      <c r="P13" s="36"/>
      <c r="Q13" s="61" t="s">
        <v>53</v>
      </c>
      <c r="R13" s="36"/>
      <c r="S13" s="71"/>
      <c r="T13" s="77">
        <f t="shared" si="1"/>
        <v>0</v>
      </c>
    </row>
    <row r="14" spans="3:20" ht="24.75" customHeight="1">
      <c r="C14" s="141" t="s">
        <v>20</v>
      </c>
      <c r="D14" s="141"/>
      <c r="E14" s="141"/>
      <c r="F14" s="10"/>
      <c r="G14" s="11" t="s">
        <v>15</v>
      </c>
      <c r="H14" s="43" t="s">
        <v>16</v>
      </c>
      <c r="I14" s="12">
        <v>10</v>
      </c>
      <c r="J14" s="44">
        <v>65.34</v>
      </c>
      <c r="K14" s="45">
        <f t="shared" si="0"/>
        <v>65.34</v>
      </c>
      <c r="L14" s="46">
        <v>0</v>
      </c>
      <c r="M14" s="47"/>
      <c r="N14" s="47"/>
      <c r="O14" s="47"/>
      <c r="P14" s="47"/>
      <c r="Q14" s="47"/>
      <c r="R14" s="47"/>
      <c r="S14" s="70"/>
      <c r="T14" s="77">
        <f t="shared" si="1"/>
        <v>0</v>
      </c>
    </row>
    <row r="15" spans="3:20" ht="24.75" customHeight="1">
      <c r="C15" s="140" t="s">
        <v>20</v>
      </c>
      <c r="D15" s="140"/>
      <c r="E15" s="140"/>
      <c r="F15" s="62"/>
      <c r="G15" s="63" t="s">
        <v>15</v>
      </c>
      <c r="H15" s="64" t="s">
        <v>18</v>
      </c>
      <c r="I15" s="12">
        <v>10</v>
      </c>
      <c r="J15" s="33">
        <v>78.68</v>
      </c>
      <c r="K15" s="34">
        <f t="shared" si="0"/>
        <v>78.68</v>
      </c>
      <c r="L15" s="65">
        <v>0</v>
      </c>
      <c r="M15" s="61" t="s">
        <v>53</v>
      </c>
      <c r="N15" s="61" t="s">
        <v>53</v>
      </c>
      <c r="O15" s="61" t="s">
        <v>53</v>
      </c>
      <c r="P15" s="66"/>
      <c r="Q15" s="61" t="s">
        <v>53</v>
      </c>
      <c r="R15" s="66"/>
      <c r="S15" s="71"/>
      <c r="T15" s="77">
        <f t="shared" si="1"/>
        <v>0</v>
      </c>
    </row>
    <row r="16" spans="3:20" ht="24.75" customHeight="1">
      <c r="C16" s="141" t="s">
        <v>21</v>
      </c>
      <c r="D16" s="141"/>
      <c r="E16" s="141"/>
      <c r="F16" s="10"/>
      <c r="G16" s="11" t="s">
        <v>15</v>
      </c>
      <c r="H16" s="43" t="s">
        <v>16</v>
      </c>
      <c r="I16" s="12">
        <v>8</v>
      </c>
      <c r="J16" s="44">
        <v>130.67</v>
      </c>
      <c r="K16" s="45">
        <f t="shared" si="0"/>
        <v>130.67</v>
      </c>
      <c r="L16" s="46">
        <v>0</v>
      </c>
      <c r="M16" s="47"/>
      <c r="N16" s="47"/>
      <c r="O16" s="47"/>
      <c r="P16" s="47"/>
      <c r="Q16" s="47"/>
      <c r="R16" s="47"/>
      <c r="S16" s="70"/>
      <c r="T16" s="77">
        <f t="shared" si="1"/>
        <v>0</v>
      </c>
    </row>
    <row r="17" spans="3:20" ht="24.75" customHeight="1">
      <c r="C17" s="140" t="s">
        <v>21</v>
      </c>
      <c r="D17" s="140"/>
      <c r="E17" s="140"/>
      <c r="F17" s="62"/>
      <c r="G17" s="63" t="s">
        <v>15</v>
      </c>
      <c r="H17" s="64" t="s">
        <v>18</v>
      </c>
      <c r="I17" s="12">
        <v>5</v>
      </c>
      <c r="J17" s="33">
        <v>141.88</v>
      </c>
      <c r="K17" s="34">
        <f t="shared" si="0"/>
        <v>141.88</v>
      </c>
      <c r="L17" s="65">
        <v>0</v>
      </c>
      <c r="M17" s="61" t="s">
        <v>53</v>
      </c>
      <c r="N17" s="61" t="s">
        <v>53</v>
      </c>
      <c r="O17" s="61" t="s">
        <v>53</v>
      </c>
      <c r="P17" s="66"/>
      <c r="Q17" s="61" t="s">
        <v>53</v>
      </c>
      <c r="R17" s="66"/>
      <c r="S17" s="71"/>
      <c r="T17" s="77">
        <f t="shared" si="1"/>
        <v>0</v>
      </c>
    </row>
    <row r="18" spans="3:20" ht="24.75" customHeight="1">
      <c r="C18" s="141" t="s">
        <v>22</v>
      </c>
      <c r="D18" s="141"/>
      <c r="E18" s="141"/>
      <c r="F18" s="10"/>
      <c r="G18" s="11" t="s">
        <v>15</v>
      </c>
      <c r="H18" s="43" t="s">
        <v>16</v>
      </c>
      <c r="I18" s="12">
        <v>8</v>
      </c>
      <c r="J18" s="44">
        <v>130.67</v>
      </c>
      <c r="K18" s="45">
        <f t="shared" si="0"/>
        <v>130.67</v>
      </c>
      <c r="L18" s="41">
        <v>0</v>
      </c>
      <c r="M18" s="42"/>
      <c r="N18" s="42"/>
      <c r="O18" s="42"/>
      <c r="P18" s="42"/>
      <c r="Q18" s="42"/>
      <c r="R18" s="42"/>
      <c r="S18" s="70"/>
      <c r="T18" s="77">
        <f t="shared" si="1"/>
        <v>0</v>
      </c>
    </row>
    <row r="19" spans="3:20" ht="24.75" customHeight="1">
      <c r="C19" s="140" t="s">
        <v>22</v>
      </c>
      <c r="D19" s="140"/>
      <c r="E19" s="140"/>
      <c r="F19" s="62"/>
      <c r="G19" s="63" t="s">
        <v>15</v>
      </c>
      <c r="H19" s="64" t="s">
        <v>18</v>
      </c>
      <c r="I19" s="12">
        <v>5</v>
      </c>
      <c r="J19" s="67">
        <v>141.88</v>
      </c>
      <c r="K19" s="68">
        <f t="shared" si="0"/>
        <v>141.88</v>
      </c>
      <c r="L19" s="65">
        <v>0</v>
      </c>
      <c r="M19" s="69" t="s">
        <v>53</v>
      </c>
      <c r="N19" s="69" t="s">
        <v>53</v>
      </c>
      <c r="O19" s="69" t="s">
        <v>53</v>
      </c>
      <c r="P19" s="66"/>
      <c r="Q19" s="69" t="s">
        <v>53</v>
      </c>
      <c r="R19" s="66"/>
      <c r="S19" s="72"/>
      <c r="T19" s="77">
        <f t="shared" si="1"/>
        <v>0</v>
      </c>
    </row>
    <row r="20" spans="3:20" ht="28.5" customHeight="1">
      <c r="C20" s="141" t="s">
        <v>23</v>
      </c>
      <c r="D20" s="141"/>
      <c r="E20" s="141"/>
      <c r="F20" s="10"/>
      <c r="G20" s="11" t="s">
        <v>15</v>
      </c>
      <c r="H20" s="43" t="s">
        <v>16</v>
      </c>
      <c r="I20" s="48">
        <v>150</v>
      </c>
      <c r="J20" s="49">
        <v>10.28</v>
      </c>
      <c r="K20" s="50">
        <f t="shared" si="0"/>
        <v>10.28</v>
      </c>
      <c r="L20" s="51">
        <v>0</v>
      </c>
      <c r="M20" s="52"/>
      <c r="N20" s="52"/>
      <c r="O20" s="52"/>
      <c r="P20" s="52"/>
      <c r="Q20" s="52"/>
      <c r="R20" s="52"/>
      <c r="S20" s="73"/>
      <c r="T20" s="77">
        <f t="shared" si="1"/>
        <v>0</v>
      </c>
    </row>
    <row r="21" spans="3:20" ht="27.75" customHeight="1">
      <c r="C21" s="141" t="s">
        <v>24</v>
      </c>
      <c r="D21" s="141"/>
      <c r="E21" s="141"/>
      <c r="F21" s="10"/>
      <c r="G21" s="11" t="s">
        <v>15</v>
      </c>
      <c r="H21" s="43" t="s">
        <v>16</v>
      </c>
      <c r="I21" s="48">
        <v>100</v>
      </c>
      <c r="J21" s="53">
        <v>12.57</v>
      </c>
      <c r="K21" s="54">
        <f t="shared" si="0"/>
        <v>12.57</v>
      </c>
      <c r="L21" s="55">
        <v>0</v>
      </c>
      <c r="M21" s="56"/>
      <c r="N21" s="56"/>
      <c r="O21" s="56"/>
      <c r="P21" s="56"/>
      <c r="Q21" s="56"/>
      <c r="R21" s="56"/>
      <c r="S21" s="74"/>
      <c r="T21" s="77">
        <f t="shared" si="1"/>
        <v>0</v>
      </c>
    </row>
    <row r="22" spans="3:20" ht="24.75" customHeight="1">
      <c r="C22" s="140" t="s">
        <v>25</v>
      </c>
      <c r="D22" s="140"/>
      <c r="E22" s="140"/>
      <c r="F22" s="62"/>
      <c r="G22" s="63" t="s">
        <v>15</v>
      </c>
      <c r="H22" s="64" t="s">
        <v>18</v>
      </c>
      <c r="I22" s="12">
        <v>50</v>
      </c>
      <c r="J22" s="78">
        <v>19.72</v>
      </c>
      <c r="K22" s="79">
        <f t="shared" si="0"/>
        <v>19.72</v>
      </c>
      <c r="L22" s="80">
        <v>0</v>
      </c>
      <c r="M22" s="81" t="s">
        <v>53</v>
      </c>
      <c r="N22" s="81" t="s">
        <v>53</v>
      </c>
      <c r="O22" s="81" t="s">
        <v>53</v>
      </c>
      <c r="P22" s="82"/>
      <c r="Q22" s="81" t="s">
        <v>53</v>
      </c>
      <c r="R22" s="82"/>
      <c r="S22" s="83"/>
      <c r="T22" s="77">
        <f t="shared" si="1"/>
        <v>0</v>
      </c>
    </row>
    <row r="23" spans="3:20" ht="24.75" customHeight="1">
      <c r="C23" s="141" t="s">
        <v>26</v>
      </c>
      <c r="D23" s="141"/>
      <c r="E23" s="141"/>
      <c r="F23" s="10"/>
      <c r="G23" s="11" t="s">
        <v>15</v>
      </c>
      <c r="H23" s="43" t="s">
        <v>16</v>
      </c>
      <c r="I23" s="12">
        <v>100</v>
      </c>
      <c r="J23" s="44">
        <v>14.35</v>
      </c>
      <c r="K23" s="45">
        <f t="shared" si="0"/>
        <v>14.35</v>
      </c>
      <c r="L23" s="41">
        <v>0</v>
      </c>
      <c r="M23" s="42"/>
      <c r="N23" s="42"/>
      <c r="O23" s="42"/>
      <c r="P23" s="42"/>
      <c r="Q23" s="42"/>
      <c r="R23" s="42"/>
      <c r="S23" s="70"/>
      <c r="T23" s="77">
        <f t="shared" si="1"/>
        <v>0</v>
      </c>
    </row>
    <row r="24" spans="3:20" ht="24.75" customHeight="1">
      <c r="C24" s="140" t="s">
        <v>26</v>
      </c>
      <c r="D24" s="140"/>
      <c r="E24" s="140"/>
      <c r="F24" s="62"/>
      <c r="G24" s="63" t="s">
        <v>15</v>
      </c>
      <c r="H24" s="64" t="s">
        <v>18</v>
      </c>
      <c r="I24" s="12">
        <v>50</v>
      </c>
      <c r="J24" s="33">
        <v>17.16</v>
      </c>
      <c r="K24" s="34">
        <f t="shared" si="0"/>
        <v>17.16</v>
      </c>
      <c r="L24" s="35">
        <v>0</v>
      </c>
      <c r="M24" s="61" t="s">
        <v>53</v>
      </c>
      <c r="N24" s="61" t="s">
        <v>53</v>
      </c>
      <c r="O24" s="61" t="s">
        <v>53</v>
      </c>
      <c r="P24" s="36"/>
      <c r="Q24" s="61" t="s">
        <v>53</v>
      </c>
      <c r="R24" s="36"/>
      <c r="S24" s="71"/>
      <c r="T24" s="77">
        <f t="shared" si="1"/>
        <v>0</v>
      </c>
    </row>
    <row r="25" spans="3:20" ht="24.75" customHeight="1">
      <c r="C25" s="141" t="s">
        <v>27</v>
      </c>
      <c r="D25" s="141"/>
      <c r="E25" s="141"/>
      <c r="F25" s="10"/>
      <c r="G25" s="11" t="s">
        <v>15</v>
      </c>
      <c r="H25" s="43" t="s">
        <v>16</v>
      </c>
      <c r="I25" s="12">
        <v>20</v>
      </c>
      <c r="J25" s="44">
        <v>24.67</v>
      </c>
      <c r="K25" s="45">
        <f t="shared" si="0"/>
        <v>24.67</v>
      </c>
      <c r="L25" s="41">
        <v>0</v>
      </c>
      <c r="M25" s="42"/>
      <c r="N25" s="42"/>
      <c r="O25" s="42"/>
      <c r="P25" s="42"/>
      <c r="Q25" s="42"/>
      <c r="R25" s="42"/>
      <c r="S25" s="70"/>
      <c r="T25" s="77">
        <f t="shared" si="1"/>
        <v>0</v>
      </c>
    </row>
    <row r="26" spans="3:20" ht="24.75" customHeight="1">
      <c r="C26" s="140" t="s">
        <v>27</v>
      </c>
      <c r="D26" s="140"/>
      <c r="E26" s="140"/>
      <c r="F26" s="62"/>
      <c r="G26" s="63" t="s">
        <v>15</v>
      </c>
      <c r="H26" s="64" t="s">
        <v>18</v>
      </c>
      <c r="I26" s="12">
        <v>20</v>
      </c>
      <c r="J26" s="67">
        <v>35.03</v>
      </c>
      <c r="K26" s="68">
        <f t="shared" si="0"/>
        <v>35.03</v>
      </c>
      <c r="L26" s="65">
        <v>0</v>
      </c>
      <c r="M26" s="69" t="s">
        <v>53</v>
      </c>
      <c r="N26" s="69" t="s">
        <v>53</v>
      </c>
      <c r="O26" s="69" t="s">
        <v>53</v>
      </c>
      <c r="P26" s="66"/>
      <c r="Q26" s="69" t="s">
        <v>53</v>
      </c>
      <c r="R26" s="66"/>
      <c r="S26" s="72"/>
      <c r="T26" s="77">
        <f t="shared" si="1"/>
        <v>0</v>
      </c>
    </row>
    <row r="27" spans="3:20" ht="24.75" customHeight="1">
      <c r="C27" s="141" t="s">
        <v>28</v>
      </c>
      <c r="D27" s="141"/>
      <c r="E27" s="141"/>
      <c r="F27" s="10"/>
      <c r="G27" s="11" t="s">
        <v>15</v>
      </c>
      <c r="H27" s="43" t="s">
        <v>16</v>
      </c>
      <c r="I27" s="48">
        <v>100</v>
      </c>
      <c r="J27" s="49">
        <v>9.22</v>
      </c>
      <c r="K27" s="50">
        <f t="shared" si="0"/>
        <v>9.22</v>
      </c>
      <c r="L27" s="51">
        <v>0</v>
      </c>
      <c r="M27" s="52"/>
      <c r="N27" s="52"/>
      <c r="O27" s="52"/>
      <c r="P27" s="52"/>
      <c r="Q27" s="52"/>
      <c r="R27" s="52"/>
      <c r="S27" s="73"/>
      <c r="T27" s="77">
        <f t="shared" si="1"/>
        <v>0</v>
      </c>
    </row>
    <row r="28" spans="3:20" ht="24.75" customHeight="1">
      <c r="C28" s="141" t="s">
        <v>52</v>
      </c>
      <c r="D28" s="141"/>
      <c r="E28" s="141"/>
      <c r="F28" s="10"/>
      <c r="G28" s="11" t="s">
        <v>15</v>
      </c>
      <c r="H28" s="43" t="s">
        <v>16</v>
      </c>
      <c r="I28" s="48">
        <v>100</v>
      </c>
      <c r="J28" s="53">
        <v>11.93</v>
      </c>
      <c r="K28" s="54">
        <f t="shared" si="0"/>
        <v>11.93</v>
      </c>
      <c r="L28" s="55">
        <v>0</v>
      </c>
      <c r="M28" s="114" t="s">
        <v>53</v>
      </c>
      <c r="N28" s="114" t="s">
        <v>53</v>
      </c>
      <c r="O28" s="114" t="s">
        <v>53</v>
      </c>
      <c r="P28" s="56"/>
      <c r="Q28" s="114" t="s">
        <v>53</v>
      </c>
      <c r="R28" s="56"/>
      <c r="S28" s="74"/>
      <c r="T28" s="77">
        <f t="shared" si="1"/>
        <v>0</v>
      </c>
    </row>
    <row r="29" spans="3:20" ht="24.75" customHeight="1">
      <c r="C29" s="140" t="s">
        <v>52</v>
      </c>
      <c r="D29" s="140"/>
      <c r="E29" s="140"/>
      <c r="F29" s="62"/>
      <c r="G29" s="63" t="s">
        <v>15</v>
      </c>
      <c r="H29" s="64" t="s">
        <v>18</v>
      </c>
      <c r="I29" s="12">
        <v>80</v>
      </c>
      <c r="J29" s="78">
        <v>13.76</v>
      </c>
      <c r="K29" s="79">
        <f t="shared" si="0"/>
        <v>13.76</v>
      </c>
      <c r="L29" s="80">
        <v>0</v>
      </c>
      <c r="M29" s="81" t="s">
        <v>53</v>
      </c>
      <c r="N29" s="81" t="s">
        <v>53</v>
      </c>
      <c r="O29" s="81" t="s">
        <v>53</v>
      </c>
      <c r="P29" s="82"/>
      <c r="Q29" s="81" t="s">
        <v>53</v>
      </c>
      <c r="R29" s="82"/>
      <c r="S29" s="83"/>
      <c r="T29" s="77">
        <f t="shared" si="1"/>
        <v>0</v>
      </c>
    </row>
    <row r="30" spans="3:20" ht="26.25" customHeight="1">
      <c r="C30" s="139" t="s">
        <v>60</v>
      </c>
      <c r="D30" s="139"/>
      <c r="E30" s="139"/>
      <c r="F30" s="10"/>
      <c r="G30" s="11" t="s">
        <v>15</v>
      </c>
      <c r="H30" s="43" t="s">
        <v>16</v>
      </c>
      <c r="I30" s="12">
        <v>50</v>
      </c>
      <c r="J30" s="44">
        <v>15.92</v>
      </c>
      <c r="K30" s="45">
        <f>J30-(J30*L30)</f>
        <v>15.92</v>
      </c>
      <c r="L30" s="41">
        <v>0</v>
      </c>
      <c r="M30" s="42"/>
      <c r="N30" s="42"/>
      <c r="O30" s="42"/>
      <c r="P30" s="42"/>
      <c r="Q30" s="42"/>
      <c r="R30" s="42"/>
      <c r="S30" s="70"/>
      <c r="T30" s="77">
        <f>SUMIF(M30:S30,"&gt;0")*K30</f>
        <v>0</v>
      </c>
    </row>
    <row r="31" spans="3:20" ht="22.5" customHeight="1">
      <c r="C31" s="146" t="s">
        <v>60</v>
      </c>
      <c r="D31" s="146"/>
      <c r="E31" s="146"/>
      <c r="F31" s="111"/>
      <c r="G31" s="112" t="s">
        <v>15</v>
      </c>
      <c r="H31" s="113" t="s">
        <v>18</v>
      </c>
      <c r="I31" s="12">
        <v>50</v>
      </c>
      <c r="J31" s="33">
        <v>16.19</v>
      </c>
      <c r="K31" s="34">
        <f>J31-(J31*L31)</f>
        <v>16.19</v>
      </c>
      <c r="L31" s="35">
        <v>0</v>
      </c>
      <c r="M31" s="61" t="s">
        <v>53</v>
      </c>
      <c r="N31" s="61" t="s">
        <v>53</v>
      </c>
      <c r="O31" s="61" t="s">
        <v>53</v>
      </c>
      <c r="P31" s="36"/>
      <c r="Q31" s="61" t="s">
        <v>53</v>
      </c>
      <c r="R31" s="36"/>
      <c r="S31" s="71"/>
      <c r="T31" s="77">
        <f>SUMIF(M31:S31,"&gt;0")*K31</f>
        <v>0</v>
      </c>
    </row>
    <row r="32" spans="3:20" ht="26.25" customHeight="1">
      <c r="C32" s="139" t="s">
        <v>61</v>
      </c>
      <c r="D32" s="139"/>
      <c r="E32" s="139"/>
      <c r="F32" s="10"/>
      <c r="G32" s="11" t="s">
        <v>15</v>
      </c>
      <c r="H32" s="43" t="s">
        <v>16</v>
      </c>
      <c r="I32" s="12">
        <v>50</v>
      </c>
      <c r="J32" s="44">
        <v>13.13</v>
      </c>
      <c r="K32" s="45">
        <f t="shared" si="0"/>
        <v>13.13</v>
      </c>
      <c r="L32" s="41">
        <v>0</v>
      </c>
      <c r="M32" s="115" t="s">
        <v>53</v>
      </c>
      <c r="N32" s="115" t="s">
        <v>53</v>
      </c>
      <c r="O32" s="115" t="s">
        <v>53</v>
      </c>
      <c r="P32" s="42"/>
      <c r="Q32" s="115" t="s">
        <v>53</v>
      </c>
      <c r="R32" s="42"/>
      <c r="S32" s="70"/>
      <c r="T32" s="77">
        <f t="shared" si="1"/>
        <v>0</v>
      </c>
    </row>
    <row r="33" spans="3:20" ht="22.5" customHeight="1">
      <c r="C33" s="146" t="s">
        <v>61</v>
      </c>
      <c r="D33" s="146"/>
      <c r="E33" s="146"/>
      <c r="F33" s="62"/>
      <c r="G33" s="63" t="s">
        <v>15</v>
      </c>
      <c r="H33" s="64" t="s">
        <v>18</v>
      </c>
      <c r="I33" s="12">
        <v>50</v>
      </c>
      <c r="J33" s="33">
        <v>13.63</v>
      </c>
      <c r="K33" s="34">
        <f t="shared" si="0"/>
        <v>13.63</v>
      </c>
      <c r="L33" s="35">
        <v>0</v>
      </c>
      <c r="M33" s="61" t="s">
        <v>53</v>
      </c>
      <c r="N33" s="61" t="s">
        <v>53</v>
      </c>
      <c r="O33" s="61" t="s">
        <v>53</v>
      </c>
      <c r="P33" s="36"/>
      <c r="Q33" s="61" t="s">
        <v>53</v>
      </c>
      <c r="R33" s="36"/>
      <c r="S33" s="71"/>
      <c r="T33" s="77">
        <f t="shared" si="1"/>
        <v>0</v>
      </c>
    </row>
    <row r="34" spans="3:20" ht="23.25" customHeight="1">
      <c r="C34" s="143" t="s">
        <v>29</v>
      </c>
      <c r="D34" s="144" t="s">
        <v>30</v>
      </c>
      <c r="E34" s="144"/>
      <c r="F34" s="145"/>
      <c r="G34" s="116" t="s">
        <v>15</v>
      </c>
      <c r="H34" s="147" t="s">
        <v>31</v>
      </c>
      <c r="I34" s="12">
        <v>1</v>
      </c>
      <c r="J34" s="16">
        <v>105.58</v>
      </c>
      <c r="K34" s="17">
        <f t="shared" si="0"/>
        <v>105.58</v>
      </c>
      <c r="L34" s="14">
        <v>0</v>
      </c>
      <c r="M34" s="15"/>
      <c r="N34" s="15"/>
      <c r="O34" s="15"/>
      <c r="P34" s="15"/>
      <c r="Q34" s="15"/>
      <c r="R34" s="15"/>
      <c r="S34" s="75"/>
      <c r="T34" s="77">
        <f t="shared" si="1"/>
        <v>0</v>
      </c>
    </row>
    <row r="35" spans="3:20" ht="20.25" customHeight="1">
      <c r="C35" s="143"/>
      <c r="D35" s="148" t="s">
        <v>32</v>
      </c>
      <c r="E35" s="144"/>
      <c r="F35" s="145"/>
      <c r="G35" s="116"/>
      <c r="H35" s="147"/>
      <c r="I35" s="12">
        <v>1</v>
      </c>
      <c r="J35" s="16">
        <v>79.19</v>
      </c>
      <c r="K35" s="17">
        <f t="shared" si="0"/>
        <v>79.19</v>
      </c>
      <c r="L35" s="14">
        <v>0</v>
      </c>
      <c r="M35" s="15"/>
      <c r="N35" s="15"/>
      <c r="O35" s="15"/>
      <c r="P35" s="15"/>
      <c r="Q35" s="15"/>
      <c r="R35" s="15"/>
      <c r="S35" s="75"/>
      <c r="T35" s="77">
        <f t="shared" si="1"/>
        <v>0</v>
      </c>
    </row>
    <row r="36" spans="3:20" ht="21" customHeight="1">
      <c r="C36" s="143"/>
      <c r="D36" s="144" t="s">
        <v>33</v>
      </c>
      <c r="E36" s="144"/>
      <c r="F36" s="145"/>
      <c r="G36" s="116"/>
      <c r="H36" s="147"/>
      <c r="I36" s="12">
        <v>1</v>
      </c>
      <c r="J36" s="16">
        <v>26.4</v>
      </c>
      <c r="K36" s="17">
        <f t="shared" si="0"/>
        <v>26.4</v>
      </c>
      <c r="L36" s="14">
        <v>0</v>
      </c>
      <c r="M36" s="15"/>
      <c r="N36" s="15"/>
      <c r="O36" s="15"/>
      <c r="P36" s="15"/>
      <c r="Q36" s="15"/>
      <c r="R36" s="15"/>
      <c r="S36" s="75"/>
      <c r="T36" s="77">
        <f t="shared" si="1"/>
        <v>0</v>
      </c>
    </row>
    <row r="37" spans="3:20" ht="24" customHeight="1">
      <c r="C37" s="139" t="s">
        <v>34</v>
      </c>
      <c r="D37" s="139"/>
      <c r="E37" s="139"/>
      <c r="F37" s="10"/>
      <c r="G37" s="11" t="s">
        <v>15</v>
      </c>
      <c r="H37" s="43" t="s">
        <v>31</v>
      </c>
      <c r="I37" s="12">
        <v>15</v>
      </c>
      <c r="J37" s="16">
        <v>24.19</v>
      </c>
      <c r="K37" s="17">
        <f t="shared" si="0"/>
        <v>24.19</v>
      </c>
      <c r="L37" s="14">
        <v>0</v>
      </c>
      <c r="M37" s="15"/>
      <c r="N37" s="15"/>
      <c r="O37" s="15"/>
      <c r="P37" s="15"/>
      <c r="Q37" s="15"/>
      <c r="R37" s="15"/>
      <c r="S37" s="75"/>
      <c r="T37" s="77">
        <f t="shared" si="1"/>
        <v>0</v>
      </c>
    </row>
    <row r="38" spans="3:20" ht="26.25" customHeight="1">
      <c r="C38" s="141" t="s">
        <v>35</v>
      </c>
      <c r="D38" s="141"/>
      <c r="E38" s="141"/>
      <c r="F38" s="10"/>
      <c r="G38" s="11" t="s">
        <v>15</v>
      </c>
      <c r="H38" s="43" t="s">
        <v>31</v>
      </c>
      <c r="I38" s="12">
        <v>100</v>
      </c>
      <c r="J38" s="16">
        <v>9.8</v>
      </c>
      <c r="K38" s="17">
        <f t="shared" si="0"/>
        <v>9.8</v>
      </c>
      <c r="L38" s="14">
        <v>0</v>
      </c>
      <c r="M38" s="15"/>
      <c r="N38" s="15"/>
      <c r="O38" s="15"/>
      <c r="P38" s="15"/>
      <c r="Q38" s="15"/>
      <c r="R38" s="15"/>
      <c r="S38" s="75"/>
      <c r="T38" s="77">
        <f t="shared" si="1"/>
        <v>0</v>
      </c>
    </row>
    <row r="39" spans="3:20" ht="27" customHeight="1">
      <c r="C39" s="141" t="s">
        <v>36</v>
      </c>
      <c r="D39" s="141"/>
      <c r="E39" s="141"/>
      <c r="F39" s="10"/>
      <c r="G39" s="11" t="s">
        <v>15</v>
      </c>
      <c r="H39" s="43" t="s">
        <v>31</v>
      </c>
      <c r="I39" s="12">
        <v>6</v>
      </c>
      <c r="J39" s="16">
        <v>124.92</v>
      </c>
      <c r="K39" s="17">
        <f t="shared" si="0"/>
        <v>124.92</v>
      </c>
      <c r="L39" s="14">
        <v>0</v>
      </c>
      <c r="M39" s="15"/>
      <c r="N39" s="15"/>
      <c r="O39" s="15"/>
      <c r="P39" s="15"/>
      <c r="Q39" s="15"/>
      <c r="R39" s="15"/>
      <c r="S39" s="75"/>
      <c r="T39" s="77">
        <f t="shared" si="1"/>
        <v>0</v>
      </c>
    </row>
    <row r="40" spans="3:20" ht="24" customHeight="1">
      <c r="C40" s="142" t="s">
        <v>37</v>
      </c>
      <c r="D40" s="142"/>
      <c r="E40" s="142"/>
      <c r="F40" s="22"/>
      <c r="G40" s="11" t="s">
        <v>15</v>
      </c>
      <c r="H40" s="43" t="s">
        <v>31</v>
      </c>
      <c r="I40" s="12">
        <v>15</v>
      </c>
      <c r="J40" s="16">
        <v>28.63</v>
      </c>
      <c r="K40" s="17">
        <f t="shared" si="0"/>
        <v>28.63</v>
      </c>
      <c r="L40" s="14">
        <v>0</v>
      </c>
      <c r="M40" s="15"/>
      <c r="N40" s="15"/>
      <c r="O40" s="15"/>
      <c r="P40" s="15"/>
      <c r="Q40" s="15"/>
      <c r="R40" s="15"/>
      <c r="S40" s="75"/>
      <c r="T40" s="77">
        <f t="shared" si="1"/>
        <v>0</v>
      </c>
    </row>
    <row r="41" spans="3:20" ht="15" customHeight="1">
      <c r="C41" s="127" t="s">
        <v>38</v>
      </c>
      <c r="D41" s="128"/>
      <c r="E41" s="129"/>
      <c r="F41" s="136"/>
      <c r="G41" s="23" t="s">
        <v>15</v>
      </c>
      <c r="H41" s="43" t="s">
        <v>39</v>
      </c>
      <c r="I41" s="12">
        <v>1</v>
      </c>
      <c r="J41" s="16">
        <v>1.98</v>
      </c>
      <c r="K41" s="17">
        <f t="shared" si="0"/>
        <v>1.98</v>
      </c>
      <c r="L41" s="18">
        <v>0</v>
      </c>
      <c r="M41" s="19"/>
      <c r="N41" s="19"/>
      <c r="O41" s="19"/>
      <c r="P41" s="19"/>
      <c r="Q41" s="19"/>
      <c r="R41" s="19"/>
      <c r="S41" s="75"/>
      <c r="T41" s="77">
        <f t="shared" si="1"/>
        <v>0</v>
      </c>
    </row>
    <row r="42" spans="3:20" ht="13.5">
      <c r="C42" s="130"/>
      <c r="D42" s="131"/>
      <c r="E42" s="132"/>
      <c r="F42" s="137"/>
      <c r="G42" s="23" t="s">
        <v>15</v>
      </c>
      <c r="H42" s="43" t="s">
        <v>40</v>
      </c>
      <c r="I42" s="12">
        <v>1</v>
      </c>
      <c r="J42" s="16">
        <v>2.49</v>
      </c>
      <c r="K42" s="17">
        <f t="shared" si="0"/>
        <v>2.49</v>
      </c>
      <c r="L42" s="18">
        <v>0</v>
      </c>
      <c r="M42" s="15"/>
      <c r="N42" s="15"/>
      <c r="O42" s="15"/>
      <c r="P42" s="15"/>
      <c r="Q42" s="15"/>
      <c r="R42" s="15"/>
      <c r="S42" s="75"/>
      <c r="T42" s="77">
        <f t="shared" si="1"/>
        <v>0</v>
      </c>
    </row>
    <row r="43" spans="3:20" ht="13.5">
      <c r="C43" s="130"/>
      <c r="D43" s="131"/>
      <c r="E43" s="132"/>
      <c r="F43" s="137"/>
      <c r="G43" s="23" t="s">
        <v>15</v>
      </c>
      <c r="H43" s="43" t="s">
        <v>41</v>
      </c>
      <c r="I43" s="12">
        <v>1</v>
      </c>
      <c r="J43" s="16">
        <v>3.03</v>
      </c>
      <c r="K43" s="17">
        <f t="shared" si="0"/>
        <v>3.03</v>
      </c>
      <c r="L43" s="18">
        <v>0</v>
      </c>
      <c r="M43" s="24"/>
      <c r="N43" s="24"/>
      <c r="O43" s="24"/>
      <c r="P43" s="24"/>
      <c r="Q43" s="24"/>
      <c r="R43" s="24"/>
      <c r="S43" s="75"/>
      <c r="T43" s="77">
        <f t="shared" si="1"/>
        <v>0</v>
      </c>
    </row>
    <row r="44" spans="3:20" ht="13.5">
      <c r="C44" s="133"/>
      <c r="D44" s="134"/>
      <c r="E44" s="135"/>
      <c r="F44" s="138"/>
      <c r="G44" s="104" t="s">
        <v>15</v>
      </c>
      <c r="H44" s="105" t="s">
        <v>42</v>
      </c>
      <c r="I44" s="106">
        <v>1</v>
      </c>
      <c r="J44" s="107">
        <v>3.28</v>
      </c>
      <c r="K44" s="108">
        <f t="shared" si="0"/>
        <v>3.28</v>
      </c>
      <c r="L44" s="109">
        <v>0</v>
      </c>
      <c r="M44" s="110"/>
      <c r="N44" s="110"/>
      <c r="O44" s="110"/>
      <c r="P44" s="110"/>
      <c r="Q44" s="102"/>
      <c r="R44" s="85"/>
      <c r="S44" s="75"/>
      <c r="T44" s="77">
        <f t="shared" si="1"/>
        <v>0</v>
      </c>
    </row>
    <row r="45" spans="3:20" ht="27" customHeight="1">
      <c r="C45" s="155" t="s">
        <v>56</v>
      </c>
      <c r="D45" s="156"/>
      <c r="E45" s="157"/>
      <c r="F45" s="94"/>
      <c r="G45" s="95" t="s">
        <v>15</v>
      </c>
      <c r="H45" s="96" t="s">
        <v>58</v>
      </c>
      <c r="I45" s="97">
        <v>1</v>
      </c>
      <c r="J45" s="98">
        <v>0.96</v>
      </c>
      <c r="K45" s="99">
        <f>J45-(J45*L45)</f>
        <v>0.96</v>
      </c>
      <c r="L45" s="100">
        <v>0</v>
      </c>
      <c r="M45" s="101"/>
      <c r="N45" s="101"/>
      <c r="O45" s="101"/>
      <c r="P45" s="101"/>
      <c r="Q45" s="101"/>
      <c r="R45" s="103"/>
      <c r="S45" s="75"/>
      <c r="T45" s="77">
        <f>SUMIF(M45:S45,"&gt;0")*K45</f>
        <v>0</v>
      </c>
    </row>
    <row r="46" spans="3:20" ht="27.75" customHeight="1" thickBot="1">
      <c r="C46" s="158" t="s">
        <v>57</v>
      </c>
      <c r="D46" s="159"/>
      <c r="E46" s="160"/>
      <c r="F46" s="86"/>
      <c r="G46" s="87" t="s">
        <v>15</v>
      </c>
      <c r="H46" s="88" t="s">
        <v>31</v>
      </c>
      <c r="I46" s="89">
        <v>4</v>
      </c>
      <c r="J46" s="90">
        <v>94.42</v>
      </c>
      <c r="K46" s="91">
        <f>J46-(J46*L46)</f>
        <v>94.42</v>
      </c>
      <c r="L46" s="92">
        <v>0</v>
      </c>
      <c r="M46" s="93"/>
      <c r="N46" s="93"/>
      <c r="O46" s="93"/>
      <c r="P46" s="93"/>
      <c r="Q46" s="93"/>
      <c r="R46" s="93"/>
      <c r="S46" s="75"/>
      <c r="T46" s="77">
        <f>SUMIF(M46:S46,"&gt;0")*K46</f>
        <v>0</v>
      </c>
    </row>
    <row r="47" spans="3:20" ht="26.25" customHeight="1" thickBot="1">
      <c r="C47" s="21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124">
        <f>SUM(T8:T46)</f>
        <v>0</v>
      </c>
      <c r="T47" s="125"/>
    </row>
    <row r="48" spans="9:19" ht="12.75" hidden="1"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</row>
    <row r="49" spans="9:19" ht="33.75" customHeight="1" thickBot="1">
      <c r="I49" s="84" t="s">
        <v>53</v>
      </c>
      <c r="J49" s="117" t="s">
        <v>54</v>
      </c>
      <c r="K49" s="118"/>
      <c r="L49" s="119"/>
      <c r="M49" s="38"/>
      <c r="N49" s="38"/>
      <c r="O49" s="38"/>
      <c r="P49" s="38"/>
      <c r="Q49" s="38"/>
      <c r="R49" s="38"/>
      <c r="S49" s="38"/>
    </row>
    <row r="50" ht="13.5" customHeight="1"/>
    <row r="51" spans="3:19" ht="12.75" customHeight="1">
      <c r="C51" s="120" t="s">
        <v>51</v>
      </c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</row>
    <row r="52" spans="3:19" ht="12.75" customHeight="1"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</row>
    <row r="53" spans="3:19" ht="16.5" customHeight="1">
      <c r="C53" s="120" t="s">
        <v>55</v>
      </c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</row>
    <row r="54" spans="3:19" ht="12.75" customHeight="1">
      <c r="C54" s="161" t="s">
        <v>59</v>
      </c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</row>
    <row r="55" spans="3:19" ht="18.75" customHeight="1"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</row>
    <row r="56" spans="3:19" ht="12.75"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</row>
    <row r="62" spans="3:19" ht="15.75" customHeight="1">
      <c r="C62" s="154" t="s">
        <v>62</v>
      </c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</row>
  </sheetData>
  <sheetProtection selectLockedCells="1" selectUnlockedCells="1"/>
  <mergeCells count="59">
    <mergeCell ref="C62:S62"/>
    <mergeCell ref="C45:E45"/>
    <mergeCell ref="C46:E46"/>
    <mergeCell ref="C54:S56"/>
    <mergeCell ref="C2:F6"/>
    <mergeCell ref="I2:S2"/>
    <mergeCell ref="I3:S5"/>
    <mergeCell ref="C7:F7"/>
    <mergeCell ref="C8:D9"/>
    <mergeCell ref="F8:F9"/>
    <mergeCell ref="G8:G9"/>
    <mergeCell ref="H8:H9"/>
    <mergeCell ref="I8:I9"/>
    <mergeCell ref="C10:D11"/>
    <mergeCell ref="F10:F11"/>
    <mergeCell ref="G10:G11"/>
    <mergeCell ref="H10:H11"/>
    <mergeCell ref="I10:I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H34:H36"/>
    <mergeCell ref="D35:E35"/>
    <mergeCell ref="D36:E36"/>
    <mergeCell ref="C25:E25"/>
    <mergeCell ref="C26:E26"/>
    <mergeCell ref="C27:E27"/>
    <mergeCell ref="C28:E28"/>
    <mergeCell ref="C32:E32"/>
    <mergeCell ref="C33:E33"/>
    <mergeCell ref="C29:E29"/>
    <mergeCell ref="C39:E39"/>
    <mergeCell ref="C40:E40"/>
    <mergeCell ref="C34:C36"/>
    <mergeCell ref="D34:E34"/>
    <mergeCell ref="F34:F36"/>
    <mergeCell ref="C38:E38"/>
    <mergeCell ref="C30:E30"/>
    <mergeCell ref="C31:E31"/>
    <mergeCell ref="G34:G36"/>
    <mergeCell ref="J49:L49"/>
    <mergeCell ref="C53:S53"/>
    <mergeCell ref="L6:S6"/>
    <mergeCell ref="S47:T47"/>
    <mergeCell ref="C51:S51"/>
    <mergeCell ref="I48:S48"/>
    <mergeCell ref="C41:E44"/>
    <mergeCell ref="F41:F44"/>
    <mergeCell ref="C37:E37"/>
  </mergeCells>
  <printOptions/>
  <pageMargins left="0.7" right="0.7" top="0.75" bottom="0.75" header="0.3" footer="0.3"/>
  <pageSetup fitToHeight="1" fitToWidth="1" horizontalDpi="600" verticalDpi="600" orientation="landscape" paperSize="9" scale="3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Użytkownik pakietu Microsoft Office</cp:lastModifiedBy>
  <cp:lastPrinted>2018-01-08T09:53:06Z</cp:lastPrinted>
  <dcterms:created xsi:type="dcterms:W3CDTF">2018-02-13T16:45:23Z</dcterms:created>
  <dcterms:modified xsi:type="dcterms:W3CDTF">2018-07-26T08:49:31Z</dcterms:modified>
  <cp:category/>
  <cp:version/>
  <cp:contentType/>
  <cp:contentStatus/>
</cp:coreProperties>
</file>